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8d7a2882ce4c438d/ATEC/Dossier de travail/ARMEE/MESS OLIVET Réhabilitation et mise aux normes du mess – bâtiment 0025/PRO/"/>
    </mc:Choice>
  </mc:AlternateContent>
  <xr:revisionPtr revIDLastSave="0" documentId="8_{7811BD68-D81F-4D9C-A04A-5A97068503CA}" xr6:coauthVersionLast="47" xr6:coauthVersionMax="47" xr10:uidLastSave="{00000000-0000-0000-0000-000000000000}"/>
  <bookViews>
    <workbookView xWindow="28680" yWindow="-120" windowWidth="38640" windowHeight="21120" tabRatio="748" xr2:uid="{00000000-000D-0000-FFFF-FFFF00000000}"/>
  </bookViews>
  <sheets>
    <sheet name="Lot 04 - ST17-18-19" sheetId="73" r:id="rId1"/>
    <sheet name="Lot 04 - Récapitulatif" sheetId="74" r:id="rId2"/>
  </sheets>
  <externalReferences>
    <externalReference r:id="rId3"/>
  </externalReferences>
  <definedNames>
    <definedName name="_lot1">#REF!</definedName>
    <definedName name="_lot10">#REF!</definedName>
    <definedName name="_lot2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carrelage">#REF!</definedName>
    <definedName name="chauffage">#REF!</definedName>
    <definedName name="cloisons">#REF!</definedName>
    <definedName name="detection">#REF!</definedName>
    <definedName name="elec">[1]ESTIMATI.XLS!#REF!</definedName>
    <definedName name="electricité">#REF!</definedName>
    <definedName name="fauxplafond">#REF!</definedName>
    <definedName name="fluides">#REF!</definedName>
    <definedName name="fluidesmed">[1]ESTIMATI.XLS!#REF!</definedName>
    <definedName name="fxplaf">[1]ESTIMATI.XLS!$E$137</definedName>
    <definedName name="I" localSheetId="0">'Lot 04 - ST17-18-19'!$B$43</definedName>
    <definedName name="II" localSheetId="0">'Lot 04 - ST17-18-19'!$B$87</definedName>
    <definedName name="III" localSheetId="0">'Lot 04 - ST17-18-19'!$B$130</definedName>
    <definedName name="IV" localSheetId="0">'Lot 04 - ST17-18-19'!#REF!</definedName>
    <definedName name="lot3c">#REF!</definedName>
    <definedName name="lot3f">#REF!</definedName>
    <definedName name="lot4c">#REF!</definedName>
    <definedName name="lot4f">#REF!</definedName>
    <definedName name="lot5c">#REF!</definedName>
    <definedName name="lot5f">#REF!</definedName>
    <definedName name="lot6c">#REF!</definedName>
    <definedName name="lot6f">#REF!</definedName>
    <definedName name="lot7c">#REF!</definedName>
    <definedName name="lot7f">#REF!</definedName>
    <definedName name="maçon">[1]ESTIMATI.XLS!$E$52</definedName>
    <definedName name="maçonnerie">#REF!</definedName>
    <definedName name="menuinte">#REF!</definedName>
    <definedName name="menuintext">[1]ESTIMATI.XLS!$E$101</definedName>
    <definedName name="menuiseriextérieure">#REF!</definedName>
    <definedName name="meubles">#REF!</definedName>
    <definedName name="mext">[1]ESTIMATI.XLS!$E$60</definedName>
    <definedName name="net">[1]ESTIMATI.XLS!$E$164</definedName>
    <definedName name="nettoyage">#REF!</definedName>
    <definedName name="paill">[1]ESTIMATI.XLS!$E$160</definedName>
    <definedName name="paillasses">#REF!</definedName>
    <definedName name="peint">[1]ESTIMATI.XLS!$E$152</definedName>
    <definedName name="peinture">#REF!</definedName>
    <definedName name="plafonds">#REF!</definedName>
    <definedName name="plomb">[1]ESTIMATI.XLS!#REF!</definedName>
    <definedName name="plomberie">#REF!</definedName>
    <definedName name="sols">#REF!</definedName>
    <definedName name="solsminces">[1]ESTIMATI.XLS!$E$127</definedName>
    <definedName name="solsouple">#REF!</definedName>
    <definedName name="VI" localSheetId="0">'Lot 04 - ST17-18-19'!#REF!</definedName>
    <definedName name="_xlnm.Print_Area" localSheetId="0">'Lot 04 - ST17-18-19'!$A$1:$E$149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74" l="1"/>
  <c r="E144" i="73" l="1"/>
  <c r="E74" i="73"/>
  <c r="E146" i="73" l="1"/>
  <c r="B6" i="74"/>
  <c r="E148" i="73"/>
  <c r="E76" i="73"/>
  <c r="E122" i="73"/>
  <c r="E120" i="73"/>
  <c r="E127" i="73" s="1"/>
  <c r="E129" i="73" l="1"/>
  <c r="E131" i="73" s="1"/>
  <c r="B5" i="74"/>
  <c r="B7" i="74" s="1"/>
  <c r="B8" i="74" s="1"/>
  <c r="B9" i="74" s="1"/>
</calcChain>
</file>

<file path=xl/sharedStrings.xml><?xml version="1.0" encoding="utf-8"?>
<sst xmlns="http://schemas.openxmlformats.org/spreadsheetml/2006/main" count="146" uniqueCount="109">
  <si>
    <t>Ens</t>
  </si>
  <si>
    <t>TVA 20 %</t>
  </si>
  <si>
    <t>Trappes de visite</t>
  </si>
  <si>
    <t>Essais et divers</t>
  </si>
  <si>
    <t>ELECTRICITE</t>
  </si>
  <si>
    <t>Mise à disposition des contacts pour raccordement sur la GTC</t>
  </si>
  <si>
    <t>Essais et mise en service</t>
  </si>
  <si>
    <t>GTC</t>
  </si>
  <si>
    <t>Panneaux de 80 mm</t>
  </si>
  <si>
    <t>Panneaux de 100 mm</t>
  </si>
  <si>
    <t>Sol CF Négative- Positive</t>
  </si>
  <si>
    <t>Vitrage :</t>
  </si>
  <si>
    <t>1200 x 800</t>
  </si>
  <si>
    <t>Porte pivotante isothermique</t>
  </si>
  <si>
    <t>950 x 2000 avec rideau à lanière</t>
  </si>
  <si>
    <t>Porte coulissante isothermique</t>
  </si>
  <si>
    <t>1000 x 2000 Négative avec rideau à lanières</t>
  </si>
  <si>
    <t>1000 x 2000 Positive avec rideau à lanières</t>
  </si>
  <si>
    <t>Porte isoplane de service :</t>
  </si>
  <si>
    <t>900 x 2000 avec occulus</t>
  </si>
  <si>
    <t>Porte pivotante coupe feu</t>
  </si>
  <si>
    <t>1000 x 2000 sans occulus</t>
  </si>
  <si>
    <t>Plinthe résine ht 30 cm  y compris angles</t>
  </si>
  <si>
    <t>Plinthe PVC 10 cm</t>
  </si>
  <si>
    <t>Protection d'angles</t>
  </si>
  <si>
    <t>Lisse de protection</t>
  </si>
  <si>
    <t>Protection tête de cloisons</t>
  </si>
  <si>
    <t>Habillage sortie plomberie</t>
  </si>
  <si>
    <t>Compte prorata</t>
  </si>
  <si>
    <t>DOE</t>
  </si>
  <si>
    <t>Securité</t>
  </si>
  <si>
    <t>REP</t>
  </si>
  <si>
    <t>DESIGNATION DU MATERIEL</t>
  </si>
  <si>
    <t>QTE</t>
  </si>
  <si>
    <t>Prix</t>
  </si>
  <si>
    <t>MO</t>
  </si>
  <si>
    <t>Unitaire</t>
  </si>
  <si>
    <t>total</t>
  </si>
  <si>
    <t>Lave mains réglementaire</t>
  </si>
  <si>
    <t>EVAPORATEURS</t>
  </si>
  <si>
    <t>Alarme personne enfermée</t>
  </si>
  <si>
    <t>LIAISONS FRIGORIFIQUES</t>
  </si>
  <si>
    <t>liaisons frigorifiques en tube cuivre qualité frigorifique isolé par coquille d'armaflex et posé sur chemins de câbles</t>
  </si>
  <si>
    <t>Vannes à pression constante</t>
  </si>
  <si>
    <t>Vannes à mains</t>
  </si>
  <si>
    <t>Armoire électrique Production de froid</t>
  </si>
  <si>
    <t>Raccordement sur câbles laissé en attente par l'électricien</t>
  </si>
  <si>
    <t>Raccordement électrique des divers appareils à partir de l'armoire électrique en câble U1000R02V passant sur chemins de câbles à prévoir</t>
  </si>
  <si>
    <t>EVACUATION DES CONDENSATS</t>
  </si>
  <si>
    <t>Evacuation des condensats en tube PVC blanc DN32 à raccorder sur attentes laissées par le plombier</t>
  </si>
  <si>
    <t>SYSTEME D'ENREGISTREMENT DES TEMPERATURES</t>
  </si>
  <si>
    <t>Système d'enregistrement des températures</t>
  </si>
  <si>
    <t>Raccordement sur le système d'enregistrement des températures</t>
  </si>
  <si>
    <t>Sondes de température</t>
  </si>
  <si>
    <t>Câblage</t>
  </si>
  <si>
    <t>Divers</t>
  </si>
  <si>
    <t>Percements, rebouchage</t>
  </si>
  <si>
    <t>MESS DU BATIMENT 025</t>
  </si>
  <si>
    <t>Suppportage des groupes froids en exterieur</t>
  </si>
  <si>
    <t>Chambre froide BOF</t>
  </si>
  <si>
    <t>Chambre froide Viandes</t>
  </si>
  <si>
    <t>Local déchets</t>
  </si>
  <si>
    <t>Légumerie / Déboitage</t>
  </si>
  <si>
    <t>Chambre froide de jour</t>
  </si>
  <si>
    <t>Préparations froides</t>
  </si>
  <si>
    <t>Chambre froide de jour produits prêts à l’emploi</t>
  </si>
  <si>
    <t>Chambre froide produits finis</t>
  </si>
  <si>
    <t>Chambre négative 1</t>
  </si>
  <si>
    <t>Chambre négative 2</t>
  </si>
  <si>
    <t>Chambre fordie légumes</t>
  </si>
  <si>
    <t>GROUPES FROIDS</t>
  </si>
  <si>
    <t>Chambre froide fruits et légumes</t>
  </si>
  <si>
    <t>CF NEGATIVE 1</t>
  </si>
  <si>
    <t>CF NEGATIVE 2</t>
  </si>
  <si>
    <t>Circulation CF</t>
  </si>
  <si>
    <t>Chambre circuit de jour</t>
  </si>
  <si>
    <t>Chambre froide produits prêt à l’emploi</t>
  </si>
  <si>
    <t xml:space="preserve">Local déchets </t>
  </si>
  <si>
    <t>Charge  des circuits</t>
  </si>
  <si>
    <t>Panneaux de 100 mm plafond</t>
  </si>
  <si>
    <t>1000 X 2000</t>
  </si>
  <si>
    <t>1000 x 2000 avec occulus</t>
  </si>
  <si>
    <t>40 ml</t>
  </si>
  <si>
    <t>140 ml</t>
  </si>
  <si>
    <t>Plaque d'habillage des murs</t>
  </si>
  <si>
    <t>108 ml</t>
  </si>
  <si>
    <t>Siphons de sol 300 x 300</t>
  </si>
  <si>
    <t>Caniveau de sol 400 x 400</t>
  </si>
  <si>
    <t>Caniveau de sol 1200 x 400</t>
  </si>
  <si>
    <t>Section Technique 17 FROID ALIMENTAIRE</t>
  </si>
  <si>
    <t>Section Technique 18 PANNEAUX ISOTHERMIQUES</t>
  </si>
  <si>
    <t>Section Technique 19 EQUIPEMENTS DE CUISINE</t>
  </si>
  <si>
    <t>DESIGNATION</t>
  </si>
  <si>
    <t>MONTANT</t>
  </si>
  <si>
    <t>(€ HT)</t>
  </si>
  <si>
    <t>TOTAL DES OUVRAGES DE BASE EN EUROS HT (BASE)</t>
  </si>
  <si>
    <t>T.V.A. 20 %</t>
  </si>
  <si>
    <t>TOTAL T.T.C.</t>
  </si>
  <si>
    <t>ST 17 : Froid alimentaire</t>
  </si>
  <si>
    <t>ST 19 : Equipements de restauration (caniveaux et siphons de sols)</t>
  </si>
  <si>
    <t>ST 18 : Cloisons isothermes</t>
  </si>
  <si>
    <t>Montant Total H.T  SECTION TECHNIQUE 17</t>
  </si>
  <si>
    <t>Montant total T.T.C SECTION TECHNIQUE 17</t>
  </si>
  <si>
    <t>Montant Total H.T  SECTION TECHNIQUE 18</t>
  </si>
  <si>
    <t>Montant total T.T.C SECTION TECHNIQUE 18</t>
  </si>
  <si>
    <t>Montant Total H.T  SECTION TECHNIQUE 19</t>
  </si>
  <si>
    <t>Montant total T.T.C SECTION TECHNIQUE 19</t>
  </si>
  <si>
    <t>45 OLIVET - Rehabilitation et mise aux normes</t>
  </si>
  <si>
    <t>LOT 04 - Installation d’équipements spécialisés et production frigorifique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</si>
</sst>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,##0.00\ &quot;€&quot;"/>
  </numFmts>
  <fonts count="39" x14ac:knownFonts="1">
    <font>
      <sz val="11"/>
      <name val="Arial"/>
    </font>
    <font>
      <sz val="10"/>
      <name val="Arial"/>
      <family val="2"/>
    </font>
    <font>
      <sz val="10"/>
      <name val="Arial"/>
      <family val="2"/>
    </font>
    <font>
      <b/>
      <vertAlign val="superscript"/>
      <sz val="10"/>
      <color indexed="5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.25"/>
      <name val="Tahoma"/>
      <family val="2"/>
    </font>
    <font>
      <b/>
      <sz val="14"/>
      <name val="Arial"/>
      <family val="2"/>
    </font>
    <font>
      <sz val="10"/>
      <name val="MS Sans Serif"/>
    </font>
    <font>
      <sz val="8.1"/>
      <name val="Microsoft Sans Serif"/>
      <family val="2"/>
    </font>
    <font>
      <sz val="8.1"/>
      <name val="Microsoft Sans Serif"/>
      <family val="2"/>
    </font>
    <font>
      <sz val="10"/>
      <name val="Book Antiqua"/>
      <family val="1"/>
    </font>
    <font>
      <b/>
      <sz val="10"/>
      <name val="Book Antiqua"/>
      <family val="1"/>
    </font>
    <font>
      <sz val="10"/>
      <name val="Times New Roman"/>
      <family val="1"/>
    </font>
    <font>
      <sz val="10"/>
      <name val="Arial"/>
      <family val="2"/>
    </font>
    <font>
      <b/>
      <sz val="26"/>
      <name val="Book Antiqua"/>
      <family val="1"/>
    </font>
    <font>
      <b/>
      <sz val="14"/>
      <name val="Book Antiqua"/>
      <family val="1"/>
    </font>
    <font>
      <sz val="14"/>
      <name val="Book Antiqua"/>
      <family val="1"/>
    </font>
    <font>
      <sz val="7.2"/>
      <name val="Microsoft Sans Serif"/>
      <family val="2"/>
    </font>
    <font>
      <sz val="10"/>
      <color rgb="FF000000"/>
      <name val="Book Antiqua"/>
      <family val="1"/>
    </font>
    <font>
      <b/>
      <sz val="10"/>
      <color indexed="9"/>
      <name val="Century Gothic"/>
      <family val="2"/>
    </font>
    <font>
      <sz val="10"/>
      <color indexed="9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3" fillId="0" borderId="1" applyNumberFormat="0" applyBorder="0">
      <alignment horizontal="left" vertical="center" indent="2"/>
    </xf>
    <xf numFmtId="0" fontId="6" fillId="0" borderId="0" applyNumberFormat="0" applyFill="0" applyBorder="0" applyAlignment="0" applyProtection="0"/>
    <xf numFmtId="0" fontId="7" fillId="20" borderId="2" applyNumberFormat="0" applyAlignment="0" applyProtection="0"/>
    <xf numFmtId="0" fontId="8" fillId="0" borderId="3" applyNumberFormat="0" applyFill="0" applyAlignment="0" applyProtection="0"/>
    <xf numFmtId="0" fontId="9" fillId="7" borderId="2" applyNumberFormat="0" applyAlignment="0" applyProtection="0"/>
    <xf numFmtId="165" fontId="1" fillId="0" borderId="0" applyFont="0" applyFill="0" applyBorder="0" applyAlignment="0" applyProtection="0"/>
    <xf numFmtId="0" fontId="10" fillId="3" borderId="0" applyNumberFormat="0" applyBorder="0" applyAlignment="0" applyProtection="0"/>
    <xf numFmtId="164" fontId="2" fillId="0" borderId="0" applyFont="0" applyFill="0" applyBorder="0" applyAlignment="0" applyProtection="0"/>
    <xf numFmtId="0" fontId="11" fillId="21" borderId="0" applyNumberFormat="0" applyBorder="0" applyAlignment="0" applyProtection="0"/>
    <xf numFmtId="0" fontId="2" fillId="0" borderId="0"/>
    <xf numFmtId="0" fontId="12" fillId="4" borderId="0" applyNumberFormat="0" applyBorder="0" applyAlignment="0" applyProtection="0"/>
    <xf numFmtId="0" fontId="13" fillId="20" borderId="4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22" borderId="9" applyNumberFormat="0" applyAlignment="0" applyProtection="0"/>
    <xf numFmtId="0" fontId="21" fillId="0" borderId="0">
      <protection locked="0"/>
    </xf>
    <xf numFmtId="0" fontId="23" fillId="0" borderId="0"/>
    <xf numFmtId="0" fontId="24" fillId="0" borderId="0">
      <protection locked="0"/>
    </xf>
    <xf numFmtId="0" fontId="25" fillId="0" borderId="0">
      <protection locked="0"/>
    </xf>
    <xf numFmtId="4" fontId="28" fillId="0" borderId="0" applyFill="0"/>
    <xf numFmtId="0" fontId="29" fillId="0" borderId="0"/>
    <xf numFmtId="0" fontId="33" fillId="0" borderId="0">
      <protection locked="0"/>
    </xf>
  </cellStyleXfs>
  <cellXfs count="107">
    <xf numFmtId="0" fontId="0" fillId="0" borderId="0" xfId="0"/>
    <xf numFmtId="0" fontId="27" fillId="0" borderId="11" xfId="50" applyFont="1" applyBorder="1" applyAlignment="1">
      <alignment horizontal="center"/>
    </xf>
    <xf numFmtId="0" fontId="26" fillId="0" borderId="0" xfId="50" applyFont="1"/>
    <xf numFmtId="0" fontId="27" fillId="0" borderId="14" xfId="50" applyFont="1" applyBorder="1" applyAlignment="1">
      <alignment horizontal="center"/>
    </xf>
    <xf numFmtId="0" fontId="26" fillId="0" borderId="15" xfId="50" applyFont="1" applyBorder="1"/>
    <xf numFmtId="0" fontId="27" fillId="0" borderId="15" xfId="50" applyFont="1" applyBorder="1" applyAlignment="1">
      <alignment horizontal="center"/>
    </xf>
    <xf numFmtId="0" fontId="27" fillId="0" borderId="12" xfId="50" applyFont="1" applyBorder="1" applyAlignment="1">
      <alignment horizontal="center"/>
    </xf>
    <xf numFmtId="0" fontId="27" fillId="0" borderId="0" xfId="50" applyFont="1" applyAlignment="1">
      <alignment horizontal="center"/>
    </xf>
    <xf numFmtId="0" fontId="27" fillId="23" borderId="16" xfId="50" applyFont="1" applyFill="1" applyBorder="1" applyAlignment="1">
      <alignment horizontal="center"/>
    </xf>
    <xf numFmtId="0" fontId="27" fillId="23" borderId="18" xfId="50" applyFont="1" applyFill="1" applyBorder="1" applyAlignment="1">
      <alignment horizontal="center"/>
    </xf>
    <xf numFmtId="49" fontId="27" fillId="0" borderId="11" xfId="50" applyNumberFormat="1" applyFont="1" applyBorder="1" applyAlignment="1">
      <alignment horizontal="center" vertical="center"/>
    </xf>
    <xf numFmtId="0" fontId="26" fillId="0" borderId="21" xfId="50" applyFont="1" applyBorder="1"/>
    <xf numFmtId="0" fontId="26" fillId="0" borderId="22" xfId="50" applyFont="1" applyBorder="1" applyAlignment="1">
      <alignment vertical="center"/>
    </xf>
    <xf numFmtId="166" fontId="26" fillId="0" borderId="23" xfId="50" applyNumberFormat="1" applyFont="1" applyBorder="1"/>
    <xf numFmtId="166" fontId="26" fillId="0" borderId="24" xfId="50" applyNumberFormat="1" applyFont="1" applyBorder="1"/>
    <xf numFmtId="0" fontId="26" fillId="0" borderId="25" xfId="50" applyFont="1" applyBorder="1" applyAlignment="1">
      <alignment vertical="center"/>
    </xf>
    <xf numFmtId="0" fontId="27" fillId="0" borderId="25" xfId="50" applyFont="1" applyBorder="1" applyAlignment="1">
      <alignment horizontal="center"/>
    </xf>
    <xf numFmtId="0" fontId="26" fillId="0" borderId="25" xfId="50" applyFont="1" applyBorder="1"/>
    <xf numFmtId="166" fontId="26" fillId="0" borderId="27" xfId="50" applyNumberFormat="1" applyFont="1" applyBorder="1"/>
    <xf numFmtId="166" fontId="26" fillId="0" borderId="19" xfId="50" applyNumberFormat="1" applyFont="1" applyBorder="1"/>
    <xf numFmtId="0" fontId="26" fillId="0" borderId="22" xfId="50" applyFont="1" applyBorder="1"/>
    <xf numFmtId="0" fontId="26" fillId="0" borderId="29" xfId="50" applyFont="1" applyBorder="1"/>
    <xf numFmtId="166" fontId="26" fillId="0" borderId="32" xfId="50" applyNumberFormat="1" applyFont="1" applyBorder="1"/>
    <xf numFmtId="0" fontId="26" fillId="0" borderId="33" xfId="50" applyFont="1" applyBorder="1"/>
    <xf numFmtId="4" fontId="26" fillId="0" borderId="33" xfId="50" applyNumberFormat="1" applyFont="1" applyBorder="1"/>
    <xf numFmtId="0" fontId="26" fillId="0" borderId="34" xfId="50" applyFont="1" applyBorder="1"/>
    <xf numFmtId="49" fontId="27" fillId="0" borderId="12" xfId="50" applyNumberFormat="1" applyFont="1" applyBorder="1" applyAlignment="1">
      <alignment horizontal="center" vertical="center"/>
    </xf>
    <xf numFmtId="0" fontId="27" fillId="0" borderId="24" xfId="50" applyFont="1" applyBorder="1" applyAlignment="1">
      <alignment horizontal="center"/>
    </xf>
    <xf numFmtId="0" fontId="27" fillId="0" borderId="25" xfId="50" applyFont="1" applyBorder="1" applyAlignment="1">
      <alignment horizontal="center" vertical="center"/>
    </xf>
    <xf numFmtId="0" fontId="27" fillId="0" borderId="10" xfId="50" applyFont="1" applyBorder="1" applyAlignment="1">
      <alignment horizontal="center"/>
    </xf>
    <xf numFmtId="0" fontId="31" fillId="0" borderId="20" xfId="50" applyFont="1" applyBorder="1" applyAlignment="1">
      <alignment horizontal="center" vertical="center" wrapText="1"/>
    </xf>
    <xf numFmtId="0" fontId="34" fillId="0" borderId="25" xfId="0" applyFont="1" applyBorder="1"/>
    <xf numFmtId="0" fontId="27" fillId="0" borderId="25" xfId="50" applyFont="1" applyBorder="1" applyAlignment="1">
      <alignment vertical="center"/>
    </xf>
    <xf numFmtId="0" fontId="27" fillId="0" borderId="13" xfId="50" applyFont="1" applyBorder="1" applyAlignment="1">
      <alignment horizontal="center"/>
    </xf>
    <xf numFmtId="0" fontId="26" fillId="0" borderId="25" xfId="51" applyFont="1" applyBorder="1" applyAlignment="1" applyProtection="1">
      <alignment vertical="center" wrapText="1"/>
    </xf>
    <xf numFmtId="0" fontId="26" fillId="0" borderId="25" xfId="49" applyNumberFormat="1" applyFont="1" applyFill="1" applyBorder="1" applyAlignment="1">
      <alignment vertical="center"/>
    </xf>
    <xf numFmtId="1" fontId="27" fillId="0" borderId="25" xfId="49" applyNumberFormat="1" applyFont="1" applyFill="1" applyBorder="1" applyAlignment="1">
      <alignment horizontal="center"/>
    </xf>
    <xf numFmtId="0" fontId="27" fillId="0" borderId="25" xfId="49" applyNumberFormat="1" applyFont="1" applyFill="1" applyBorder="1" applyAlignment="1">
      <alignment vertical="center"/>
    </xf>
    <xf numFmtId="1" fontId="27" fillId="0" borderId="25" xfId="49" applyNumberFormat="1" applyFont="1" applyBorder="1" applyAlignment="1">
      <alignment horizontal="center" vertical="center"/>
    </xf>
    <xf numFmtId="166" fontId="26" fillId="0" borderId="21" xfId="50" applyNumberFormat="1" applyFont="1" applyBorder="1"/>
    <xf numFmtId="166" fontId="26" fillId="0" borderId="17" xfId="50" applyNumberFormat="1" applyFont="1" applyBorder="1"/>
    <xf numFmtId="0" fontId="27" fillId="0" borderId="23" xfId="50" applyFont="1" applyBorder="1" applyAlignment="1">
      <alignment horizontal="center"/>
    </xf>
    <xf numFmtId="0" fontId="26" fillId="0" borderId="28" xfId="50" applyFont="1" applyBorder="1" applyAlignment="1">
      <alignment vertical="center"/>
    </xf>
    <xf numFmtId="49" fontId="27" fillId="0" borderId="25" xfId="50" applyNumberFormat="1" applyFont="1" applyBorder="1" applyAlignment="1">
      <alignment horizontal="center" vertical="center"/>
    </xf>
    <xf numFmtId="0" fontId="27" fillId="0" borderId="34" xfId="50" applyFont="1" applyBorder="1" applyAlignment="1">
      <alignment horizontal="center"/>
    </xf>
    <xf numFmtId="166" fontId="26" fillId="0" borderId="35" xfId="50" applyNumberFormat="1" applyFont="1" applyBorder="1"/>
    <xf numFmtId="0" fontId="27" fillId="0" borderId="30" xfId="50" applyFont="1" applyBorder="1" applyAlignment="1">
      <alignment horizontal="center"/>
    </xf>
    <xf numFmtId="4" fontId="26" fillId="0" borderId="31" xfId="50" applyNumberFormat="1" applyFont="1" applyBorder="1"/>
    <xf numFmtId="0" fontId="26" fillId="0" borderId="26" xfId="49" applyNumberFormat="1" applyFont="1" applyFill="1" applyBorder="1" applyAlignment="1">
      <alignment vertical="center"/>
    </xf>
    <xf numFmtId="1" fontId="27" fillId="0" borderId="26" xfId="49" applyNumberFormat="1" applyFont="1" applyFill="1" applyBorder="1" applyAlignment="1">
      <alignment horizontal="center"/>
    </xf>
    <xf numFmtId="1" fontId="27" fillId="0" borderId="20" xfId="49" applyNumberFormat="1" applyFont="1" applyBorder="1" applyAlignment="1">
      <alignment horizontal="center"/>
    </xf>
    <xf numFmtId="49" fontId="27" fillId="0" borderId="36" xfId="50" applyNumberFormat="1" applyFont="1" applyBorder="1" applyAlignment="1">
      <alignment horizontal="center" vertical="center"/>
    </xf>
    <xf numFmtId="49" fontId="27" fillId="0" borderId="22" xfId="50" applyNumberFormat="1" applyFont="1" applyBorder="1" applyAlignment="1">
      <alignment horizontal="center" vertical="center"/>
    </xf>
    <xf numFmtId="0" fontId="27" fillId="0" borderId="32" xfId="50" applyFont="1" applyBorder="1" applyAlignment="1">
      <alignment horizontal="center"/>
    </xf>
    <xf numFmtId="0" fontId="27" fillId="0" borderId="22" xfId="50" applyFont="1" applyBorder="1" applyAlignment="1">
      <alignment horizontal="center"/>
    </xf>
    <xf numFmtId="0" fontId="27" fillId="0" borderId="20" xfId="50" applyFont="1" applyBorder="1" applyAlignment="1">
      <alignment horizontal="center"/>
    </xf>
    <xf numFmtId="0" fontId="26" fillId="0" borderId="36" xfId="49" applyNumberFormat="1" applyFont="1" applyBorder="1" applyAlignment="1">
      <alignment vertical="center"/>
    </xf>
    <xf numFmtId="0" fontId="26" fillId="0" borderId="22" xfId="49" applyNumberFormat="1" applyFont="1" applyFill="1" applyBorder="1" applyAlignment="1">
      <alignment vertical="center"/>
    </xf>
    <xf numFmtId="4" fontId="26" fillId="0" borderId="22" xfId="49" applyFont="1" applyBorder="1" applyAlignment="1">
      <alignment vertical="center"/>
    </xf>
    <xf numFmtId="0" fontId="27" fillId="0" borderId="26" xfId="50" applyFont="1" applyBorder="1" applyAlignment="1">
      <alignment horizontal="center"/>
    </xf>
    <xf numFmtId="0" fontId="27" fillId="0" borderId="29" xfId="50" applyFont="1" applyBorder="1" applyAlignment="1">
      <alignment horizontal="center"/>
    </xf>
    <xf numFmtId="0" fontId="26" fillId="0" borderId="38" xfId="50" applyFont="1" applyBorder="1"/>
    <xf numFmtId="0" fontId="27" fillId="0" borderId="38" xfId="50" applyFont="1" applyBorder="1" applyAlignment="1">
      <alignment horizontal="center"/>
    </xf>
    <xf numFmtId="0" fontId="26" fillId="0" borderId="31" xfId="50" applyFont="1" applyBorder="1"/>
    <xf numFmtId="0" fontId="27" fillId="0" borderId="28" xfId="50" applyFont="1" applyBorder="1" applyAlignment="1">
      <alignment horizontal="center"/>
    </xf>
    <xf numFmtId="0" fontId="26" fillId="0" borderId="39" xfId="50" applyFont="1" applyBorder="1"/>
    <xf numFmtId="49" fontId="27" fillId="23" borderId="21" xfId="50" applyNumberFormat="1" applyFont="1" applyFill="1" applyBorder="1" applyAlignment="1">
      <alignment horizontal="center" vertical="center"/>
    </xf>
    <xf numFmtId="0" fontId="27" fillId="23" borderId="37" xfId="50" applyFont="1" applyFill="1" applyBorder="1" applyAlignment="1">
      <alignment horizontal="center"/>
    </xf>
    <xf numFmtId="49" fontId="27" fillId="23" borderId="27" xfId="50" applyNumberFormat="1" applyFont="1" applyFill="1" applyBorder="1" applyAlignment="1">
      <alignment horizontal="center" vertical="center"/>
    </xf>
    <xf numFmtId="0" fontId="27" fillId="23" borderId="40" xfId="50" applyFont="1" applyFill="1" applyBorder="1" applyAlignment="1">
      <alignment horizontal="center"/>
    </xf>
    <xf numFmtId="0" fontId="26" fillId="0" borderId="37" xfId="50" applyFont="1" applyBorder="1"/>
    <xf numFmtId="49" fontId="27" fillId="0" borderId="41" xfId="50" applyNumberFormat="1" applyFont="1" applyBorder="1" applyAlignment="1">
      <alignment horizontal="center" vertical="center"/>
    </xf>
    <xf numFmtId="0" fontId="26" fillId="0" borderId="34" xfId="50" applyFont="1" applyBorder="1" applyAlignment="1">
      <alignment vertical="center"/>
    </xf>
    <xf numFmtId="166" fontId="26" fillId="0" borderId="42" xfId="50" applyNumberFormat="1" applyFont="1" applyBorder="1"/>
    <xf numFmtId="0" fontId="27" fillId="23" borderId="43" xfId="50" applyFont="1" applyFill="1" applyBorder="1" applyAlignment="1">
      <alignment horizontal="center" vertical="center"/>
    </xf>
    <xf numFmtId="0" fontId="27" fillId="23" borderId="44" xfId="50" applyFont="1" applyFill="1" applyBorder="1" applyAlignment="1">
      <alignment horizontal="center" vertical="center"/>
    </xf>
    <xf numFmtId="0" fontId="27" fillId="23" borderId="20" xfId="50" applyFont="1" applyFill="1" applyBorder="1" applyAlignment="1">
      <alignment horizontal="center" vertical="center"/>
    </xf>
    <xf numFmtId="0" fontId="27" fillId="23" borderId="26" xfId="50" applyFont="1" applyFill="1" applyBorder="1" applyAlignment="1">
      <alignment horizontal="center" vertical="center"/>
    </xf>
    <xf numFmtId="0" fontId="27" fillId="0" borderId="20" xfId="50" applyFont="1" applyBorder="1" applyAlignment="1">
      <alignment horizontal="center" vertical="center"/>
    </xf>
    <xf numFmtId="0" fontId="27" fillId="0" borderId="34" xfId="50" applyFont="1" applyBorder="1" applyAlignment="1">
      <alignment horizontal="center" vertical="center"/>
    </xf>
    <xf numFmtId="0" fontId="27" fillId="0" borderId="30" xfId="50" applyFont="1" applyBorder="1" applyAlignment="1">
      <alignment horizontal="center" vertical="center"/>
    </xf>
    <xf numFmtId="0" fontId="27" fillId="0" borderId="45" xfId="50" applyFont="1" applyBorder="1" applyAlignment="1">
      <alignment horizontal="center"/>
    </xf>
    <xf numFmtId="0" fontId="26" fillId="0" borderId="23" xfId="50" applyFont="1" applyBorder="1"/>
    <xf numFmtId="0" fontId="26" fillId="0" borderId="42" xfId="50" applyFont="1" applyBorder="1"/>
    <xf numFmtId="0" fontId="26" fillId="0" borderId="45" xfId="50" applyFont="1" applyBorder="1"/>
    <xf numFmtId="0" fontId="22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166" fontId="35" fillId="24" borderId="46" xfId="34" applyNumberFormat="1" applyFont="1" applyFill="1" applyBorder="1" applyAlignment="1">
      <alignment horizontal="center" vertical="center"/>
    </xf>
    <xf numFmtId="166" fontId="35" fillId="24" borderId="47" xfId="34" applyNumberFormat="1" applyFont="1" applyFill="1" applyBorder="1" applyAlignment="1">
      <alignment horizontal="center" vertical="center"/>
    </xf>
    <xf numFmtId="0" fontId="37" fillId="0" borderId="1" xfId="34" applyFont="1" applyBorder="1"/>
    <xf numFmtId="166" fontId="37" fillId="0" borderId="1" xfId="34" applyNumberFormat="1" applyFont="1" applyBorder="1" applyAlignment="1">
      <alignment vertical="center"/>
    </xf>
    <xf numFmtId="0" fontId="37" fillId="0" borderId="1" xfId="34" applyFont="1" applyBorder="1" applyAlignment="1">
      <alignment horizontal="right"/>
    </xf>
    <xf numFmtId="0" fontId="38" fillId="0" borderId="1" xfId="34" applyFont="1" applyBorder="1" applyAlignment="1">
      <alignment horizontal="right"/>
    </xf>
    <xf numFmtId="0" fontId="37" fillId="0" borderId="47" xfId="34" applyFont="1" applyBorder="1" applyAlignment="1">
      <alignment horizontal="right"/>
    </xf>
    <xf numFmtId="166" fontId="37" fillId="0" borderId="48" xfId="34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0" fillId="0" borderId="22" xfId="50" applyFont="1" applyBorder="1" applyAlignment="1">
      <alignment horizontal="center"/>
    </xf>
    <xf numFmtId="0" fontId="30" fillId="0" borderId="0" xfId="50" applyFont="1" applyAlignment="1">
      <alignment horizontal="center"/>
    </xf>
    <xf numFmtId="0" fontId="30" fillId="0" borderId="33" xfId="50" applyFont="1" applyBorder="1" applyAlignment="1">
      <alignment horizontal="center"/>
    </xf>
    <xf numFmtId="0" fontId="31" fillId="0" borderId="22" xfId="50" applyFont="1" applyBorder="1" applyAlignment="1">
      <alignment horizontal="center"/>
    </xf>
    <xf numFmtId="0" fontId="31" fillId="0" borderId="0" xfId="50" applyFont="1" applyAlignment="1">
      <alignment horizontal="center"/>
    </xf>
    <xf numFmtId="0" fontId="31" fillId="0" borderId="33" xfId="50" applyFont="1" applyBorder="1" applyAlignment="1">
      <alignment horizontal="center"/>
    </xf>
    <xf numFmtId="0" fontId="32" fillId="0" borderId="22" xfId="50" applyFont="1" applyBorder="1" applyAlignment="1">
      <alignment horizontal="center"/>
    </xf>
    <xf numFmtId="0" fontId="32" fillId="0" borderId="0" xfId="50" applyFont="1" applyAlignment="1">
      <alignment horizontal="center"/>
    </xf>
    <xf numFmtId="0" fontId="32" fillId="0" borderId="33" xfId="50" applyFont="1" applyBorder="1" applyAlignment="1">
      <alignment horizontal="center"/>
    </xf>
    <xf numFmtId="0" fontId="35" fillId="24" borderId="46" xfId="34" applyFont="1" applyFill="1" applyBorder="1" applyAlignment="1">
      <alignment horizontal="center" vertical="center" wrapText="1"/>
    </xf>
    <xf numFmtId="0" fontId="36" fillId="24" borderId="47" xfId="34" applyFont="1" applyFill="1" applyBorder="1" applyAlignment="1">
      <alignment horizontal="center" vertical="center" wrapText="1"/>
    </xf>
  </cellXfs>
  <cellStyles count="5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linea" xfId="25" xr:uid="{00000000-0005-0000-0000-000018000000}"/>
    <cellStyle name="Avertissement" xfId="26" builtinId="11" customBuiltin="1"/>
    <cellStyle name="Calcul" xfId="27" builtinId="22" customBuiltin="1"/>
    <cellStyle name="Cellule liée" xfId="28" builtinId="24" customBuiltin="1"/>
    <cellStyle name="Entrée" xfId="29" builtinId="20" customBuiltin="1"/>
    <cellStyle name="Euro" xfId="30" xr:uid="{00000000-0005-0000-0000-00001D000000}"/>
    <cellStyle name="Insatisfaisant" xfId="31" builtinId="27" customBuiltin="1"/>
    <cellStyle name="Milliers 2" xfId="32" xr:uid="{00000000-0005-0000-0000-00001F000000}"/>
    <cellStyle name="Neutre" xfId="33" builtinId="28" customBuiltin="1"/>
    <cellStyle name="Normal" xfId="0" builtinId="0"/>
    <cellStyle name="Normal 2" xfId="34" xr:uid="{00000000-0005-0000-0000-000022000000}"/>
    <cellStyle name="Normal 3" xfId="45" xr:uid="{00000000-0005-0000-0000-000023000000}"/>
    <cellStyle name="Normal 4" xfId="46" xr:uid="{00000000-0005-0000-0000-000024000000}"/>
    <cellStyle name="Normal 5" xfId="47" xr:uid="{00000000-0005-0000-0000-000025000000}"/>
    <cellStyle name="Normal 6" xfId="48" xr:uid="{00000000-0005-0000-0000-000026000000}"/>
    <cellStyle name="Normal 7" xfId="49" xr:uid="{00000000-0005-0000-0000-000027000000}"/>
    <cellStyle name="Normal 8" xfId="50" xr:uid="{00000000-0005-0000-0000-000028000000}"/>
    <cellStyle name="Normal 9" xfId="51" xr:uid="{00000000-0005-0000-0000-000029000000}"/>
    <cellStyle name="Satisfaisant" xfId="35" builtinId="26" customBuiltin="1"/>
    <cellStyle name="Sortie" xfId="36" builtinId="21" customBuiltin="1"/>
    <cellStyle name="Texte explicatif" xfId="37" builtinId="53" customBuiltin="1"/>
    <cellStyle name="Titre" xfId="38" builtinId="15" customBuiltin="1"/>
    <cellStyle name="Titre 1" xfId="39" builtinId="16" customBuiltin="1"/>
    <cellStyle name="Titre 2" xfId="40" builtinId="17" customBuiltin="1"/>
    <cellStyle name="Titre 3" xfId="41" builtinId="18" customBuiltin="1"/>
    <cellStyle name="Titre 4" xfId="42" builtinId="19" customBuiltin="1"/>
    <cellStyle name="Total" xfId="43" builtinId="25" customBuiltin="1"/>
    <cellStyle name="Vérification" xfId="44" builtinId="23" customBuiltin="1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ssistance%20Publique\Salpetriere\Gustave%20Roussy\Estimation%20janvier%202002\Estimation%20septembre%202000\Estimation%20Septembre%20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IMATI.XLS"/>
      <sheetName val="RECAP.XLS"/>
      <sheetName val="Hausse estimation"/>
      <sheetName val="Calcul hausse"/>
    </sheetNames>
    <sheetDataSet>
      <sheetData sheetId="0">
        <row r="52">
          <cell r="E52">
            <v>667625</v>
          </cell>
        </row>
        <row r="60">
          <cell r="E60">
            <v>38050</v>
          </cell>
        </row>
        <row r="101">
          <cell r="E101">
            <v>395500</v>
          </cell>
        </row>
        <row r="127">
          <cell r="E127">
            <v>161820</v>
          </cell>
        </row>
        <row r="137">
          <cell r="E137">
            <v>93770</v>
          </cell>
        </row>
        <row r="152">
          <cell r="E152">
            <v>136635</v>
          </cell>
        </row>
        <row r="160">
          <cell r="E160">
            <v>72000</v>
          </cell>
        </row>
        <row r="164">
          <cell r="E164">
            <v>25000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0"/>
  <sheetViews>
    <sheetView tabSelected="1" showWhiteSpace="0" view="pageLayout" topLeftCell="A109" zoomScale="160" zoomScaleNormal="100" zoomScaleSheetLayoutView="160" zoomScalePageLayoutView="160" workbookViewId="0">
      <selection activeCell="C6" sqref="C6"/>
    </sheetView>
  </sheetViews>
  <sheetFormatPr baseColWidth="10" defaultRowHeight="15" x14ac:dyDescent="0.3"/>
  <cols>
    <col min="1" max="1" width="9" style="7" customWidth="1"/>
    <col min="2" max="2" width="42.875" style="2" bestFit="1" customWidth="1"/>
    <col min="3" max="3" width="8.25" style="7" customWidth="1"/>
    <col min="4" max="4" width="11.625" style="2" customWidth="1"/>
    <col min="5" max="5" width="12" style="2" customWidth="1"/>
    <col min="6" max="254" width="11" style="2"/>
    <col min="255" max="255" width="9" style="2" customWidth="1"/>
    <col min="256" max="256" width="29.125" style="2" customWidth="1"/>
    <col min="257" max="257" width="12.5" style="2" customWidth="1"/>
    <col min="258" max="258" width="8.25" style="2" customWidth="1"/>
    <col min="259" max="259" width="0" style="2" hidden="1" customWidth="1"/>
    <col min="260" max="260" width="11.625" style="2" customWidth="1"/>
    <col min="261" max="261" width="12" style="2" customWidth="1"/>
    <col min="262" max="510" width="11" style="2"/>
    <col min="511" max="511" width="9" style="2" customWidth="1"/>
    <col min="512" max="512" width="29.125" style="2" customWidth="1"/>
    <col min="513" max="513" width="12.5" style="2" customWidth="1"/>
    <col min="514" max="514" width="8.25" style="2" customWidth="1"/>
    <col min="515" max="515" width="0" style="2" hidden="1" customWidth="1"/>
    <col min="516" max="516" width="11.625" style="2" customWidth="1"/>
    <col min="517" max="517" width="12" style="2" customWidth="1"/>
    <col min="518" max="766" width="11" style="2"/>
    <col min="767" max="767" width="9" style="2" customWidth="1"/>
    <col min="768" max="768" width="29.125" style="2" customWidth="1"/>
    <col min="769" max="769" width="12.5" style="2" customWidth="1"/>
    <col min="770" max="770" width="8.25" style="2" customWidth="1"/>
    <col min="771" max="771" width="0" style="2" hidden="1" customWidth="1"/>
    <col min="772" max="772" width="11.625" style="2" customWidth="1"/>
    <col min="773" max="773" width="12" style="2" customWidth="1"/>
    <col min="774" max="1022" width="11" style="2"/>
    <col min="1023" max="1023" width="9" style="2" customWidth="1"/>
    <col min="1024" max="1024" width="29.125" style="2" customWidth="1"/>
    <col min="1025" max="1025" width="12.5" style="2" customWidth="1"/>
    <col min="1026" max="1026" width="8.25" style="2" customWidth="1"/>
    <col min="1027" max="1027" width="0" style="2" hidden="1" customWidth="1"/>
    <col min="1028" max="1028" width="11.625" style="2" customWidth="1"/>
    <col min="1029" max="1029" width="12" style="2" customWidth="1"/>
    <col min="1030" max="1278" width="11" style="2"/>
    <col min="1279" max="1279" width="9" style="2" customWidth="1"/>
    <col min="1280" max="1280" width="29.125" style="2" customWidth="1"/>
    <col min="1281" max="1281" width="12.5" style="2" customWidth="1"/>
    <col min="1282" max="1282" width="8.25" style="2" customWidth="1"/>
    <col min="1283" max="1283" width="0" style="2" hidden="1" customWidth="1"/>
    <col min="1284" max="1284" width="11.625" style="2" customWidth="1"/>
    <col min="1285" max="1285" width="12" style="2" customWidth="1"/>
    <col min="1286" max="1534" width="11" style="2"/>
    <col min="1535" max="1535" width="9" style="2" customWidth="1"/>
    <col min="1536" max="1536" width="29.125" style="2" customWidth="1"/>
    <col min="1537" max="1537" width="12.5" style="2" customWidth="1"/>
    <col min="1538" max="1538" width="8.25" style="2" customWidth="1"/>
    <col min="1539" max="1539" width="0" style="2" hidden="1" customWidth="1"/>
    <col min="1540" max="1540" width="11.625" style="2" customWidth="1"/>
    <col min="1541" max="1541" width="12" style="2" customWidth="1"/>
    <col min="1542" max="1790" width="11" style="2"/>
    <col min="1791" max="1791" width="9" style="2" customWidth="1"/>
    <col min="1792" max="1792" width="29.125" style="2" customWidth="1"/>
    <col min="1793" max="1793" width="12.5" style="2" customWidth="1"/>
    <col min="1794" max="1794" width="8.25" style="2" customWidth="1"/>
    <col min="1795" max="1795" width="0" style="2" hidden="1" customWidth="1"/>
    <col min="1796" max="1796" width="11.625" style="2" customWidth="1"/>
    <col min="1797" max="1797" width="12" style="2" customWidth="1"/>
    <col min="1798" max="2046" width="11" style="2"/>
    <col min="2047" max="2047" width="9" style="2" customWidth="1"/>
    <col min="2048" max="2048" width="29.125" style="2" customWidth="1"/>
    <col min="2049" max="2049" width="12.5" style="2" customWidth="1"/>
    <col min="2050" max="2050" width="8.25" style="2" customWidth="1"/>
    <col min="2051" max="2051" width="0" style="2" hidden="1" customWidth="1"/>
    <col min="2052" max="2052" width="11.625" style="2" customWidth="1"/>
    <col min="2053" max="2053" width="12" style="2" customWidth="1"/>
    <col min="2054" max="2302" width="11" style="2"/>
    <col min="2303" max="2303" width="9" style="2" customWidth="1"/>
    <col min="2304" max="2304" width="29.125" style="2" customWidth="1"/>
    <col min="2305" max="2305" width="12.5" style="2" customWidth="1"/>
    <col min="2306" max="2306" width="8.25" style="2" customWidth="1"/>
    <col min="2307" max="2307" width="0" style="2" hidden="1" customWidth="1"/>
    <col min="2308" max="2308" width="11.625" style="2" customWidth="1"/>
    <col min="2309" max="2309" width="12" style="2" customWidth="1"/>
    <col min="2310" max="2558" width="11" style="2"/>
    <col min="2559" max="2559" width="9" style="2" customWidth="1"/>
    <col min="2560" max="2560" width="29.125" style="2" customWidth="1"/>
    <col min="2561" max="2561" width="12.5" style="2" customWidth="1"/>
    <col min="2562" max="2562" width="8.25" style="2" customWidth="1"/>
    <col min="2563" max="2563" width="0" style="2" hidden="1" customWidth="1"/>
    <col min="2564" max="2564" width="11.625" style="2" customWidth="1"/>
    <col min="2565" max="2565" width="12" style="2" customWidth="1"/>
    <col min="2566" max="2814" width="11" style="2"/>
    <col min="2815" max="2815" width="9" style="2" customWidth="1"/>
    <col min="2816" max="2816" width="29.125" style="2" customWidth="1"/>
    <col min="2817" max="2817" width="12.5" style="2" customWidth="1"/>
    <col min="2818" max="2818" width="8.25" style="2" customWidth="1"/>
    <col min="2819" max="2819" width="0" style="2" hidden="1" customWidth="1"/>
    <col min="2820" max="2820" width="11.625" style="2" customWidth="1"/>
    <col min="2821" max="2821" width="12" style="2" customWidth="1"/>
    <col min="2822" max="3070" width="11" style="2"/>
    <col min="3071" max="3071" width="9" style="2" customWidth="1"/>
    <col min="3072" max="3072" width="29.125" style="2" customWidth="1"/>
    <col min="3073" max="3073" width="12.5" style="2" customWidth="1"/>
    <col min="3074" max="3074" width="8.25" style="2" customWidth="1"/>
    <col min="3075" max="3075" width="0" style="2" hidden="1" customWidth="1"/>
    <col min="3076" max="3076" width="11.625" style="2" customWidth="1"/>
    <col min="3077" max="3077" width="12" style="2" customWidth="1"/>
    <col min="3078" max="3326" width="11" style="2"/>
    <col min="3327" max="3327" width="9" style="2" customWidth="1"/>
    <col min="3328" max="3328" width="29.125" style="2" customWidth="1"/>
    <col min="3329" max="3329" width="12.5" style="2" customWidth="1"/>
    <col min="3330" max="3330" width="8.25" style="2" customWidth="1"/>
    <col min="3331" max="3331" width="0" style="2" hidden="1" customWidth="1"/>
    <col min="3332" max="3332" width="11.625" style="2" customWidth="1"/>
    <col min="3333" max="3333" width="12" style="2" customWidth="1"/>
    <col min="3334" max="3582" width="11" style="2"/>
    <col min="3583" max="3583" width="9" style="2" customWidth="1"/>
    <col min="3584" max="3584" width="29.125" style="2" customWidth="1"/>
    <col min="3585" max="3585" width="12.5" style="2" customWidth="1"/>
    <col min="3586" max="3586" width="8.25" style="2" customWidth="1"/>
    <col min="3587" max="3587" width="0" style="2" hidden="1" customWidth="1"/>
    <col min="3588" max="3588" width="11.625" style="2" customWidth="1"/>
    <col min="3589" max="3589" width="12" style="2" customWidth="1"/>
    <col min="3590" max="3838" width="11" style="2"/>
    <col min="3839" max="3839" width="9" style="2" customWidth="1"/>
    <col min="3840" max="3840" width="29.125" style="2" customWidth="1"/>
    <col min="3841" max="3841" width="12.5" style="2" customWidth="1"/>
    <col min="3842" max="3842" width="8.25" style="2" customWidth="1"/>
    <col min="3843" max="3843" width="0" style="2" hidden="1" customWidth="1"/>
    <col min="3844" max="3844" width="11.625" style="2" customWidth="1"/>
    <col min="3845" max="3845" width="12" style="2" customWidth="1"/>
    <col min="3846" max="4094" width="11" style="2"/>
    <col min="4095" max="4095" width="9" style="2" customWidth="1"/>
    <col min="4096" max="4096" width="29.125" style="2" customWidth="1"/>
    <col min="4097" max="4097" width="12.5" style="2" customWidth="1"/>
    <col min="4098" max="4098" width="8.25" style="2" customWidth="1"/>
    <col min="4099" max="4099" width="0" style="2" hidden="1" customWidth="1"/>
    <col min="4100" max="4100" width="11.625" style="2" customWidth="1"/>
    <col min="4101" max="4101" width="12" style="2" customWidth="1"/>
    <col min="4102" max="4350" width="11" style="2"/>
    <col min="4351" max="4351" width="9" style="2" customWidth="1"/>
    <col min="4352" max="4352" width="29.125" style="2" customWidth="1"/>
    <col min="4353" max="4353" width="12.5" style="2" customWidth="1"/>
    <col min="4354" max="4354" width="8.25" style="2" customWidth="1"/>
    <col min="4355" max="4355" width="0" style="2" hidden="1" customWidth="1"/>
    <col min="4356" max="4356" width="11.625" style="2" customWidth="1"/>
    <col min="4357" max="4357" width="12" style="2" customWidth="1"/>
    <col min="4358" max="4606" width="11" style="2"/>
    <col min="4607" max="4607" width="9" style="2" customWidth="1"/>
    <col min="4608" max="4608" width="29.125" style="2" customWidth="1"/>
    <col min="4609" max="4609" width="12.5" style="2" customWidth="1"/>
    <col min="4610" max="4610" width="8.25" style="2" customWidth="1"/>
    <col min="4611" max="4611" width="0" style="2" hidden="1" customWidth="1"/>
    <col min="4612" max="4612" width="11.625" style="2" customWidth="1"/>
    <col min="4613" max="4613" width="12" style="2" customWidth="1"/>
    <col min="4614" max="4862" width="11" style="2"/>
    <col min="4863" max="4863" width="9" style="2" customWidth="1"/>
    <col min="4864" max="4864" width="29.125" style="2" customWidth="1"/>
    <col min="4865" max="4865" width="12.5" style="2" customWidth="1"/>
    <col min="4866" max="4866" width="8.25" style="2" customWidth="1"/>
    <col min="4867" max="4867" width="0" style="2" hidden="1" customWidth="1"/>
    <col min="4868" max="4868" width="11.625" style="2" customWidth="1"/>
    <col min="4869" max="4869" width="12" style="2" customWidth="1"/>
    <col min="4870" max="5118" width="11" style="2"/>
    <col min="5119" max="5119" width="9" style="2" customWidth="1"/>
    <col min="5120" max="5120" width="29.125" style="2" customWidth="1"/>
    <col min="5121" max="5121" width="12.5" style="2" customWidth="1"/>
    <col min="5122" max="5122" width="8.25" style="2" customWidth="1"/>
    <col min="5123" max="5123" width="0" style="2" hidden="1" customWidth="1"/>
    <col min="5124" max="5124" width="11.625" style="2" customWidth="1"/>
    <col min="5125" max="5125" width="12" style="2" customWidth="1"/>
    <col min="5126" max="5374" width="11" style="2"/>
    <col min="5375" max="5375" width="9" style="2" customWidth="1"/>
    <col min="5376" max="5376" width="29.125" style="2" customWidth="1"/>
    <col min="5377" max="5377" width="12.5" style="2" customWidth="1"/>
    <col min="5378" max="5378" width="8.25" style="2" customWidth="1"/>
    <col min="5379" max="5379" width="0" style="2" hidden="1" customWidth="1"/>
    <col min="5380" max="5380" width="11.625" style="2" customWidth="1"/>
    <col min="5381" max="5381" width="12" style="2" customWidth="1"/>
    <col min="5382" max="5630" width="11" style="2"/>
    <col min="5631" max="5631" width="9" style="2" customWidth="1"/>
    <col min="5632" max="5632" width="29.125" style="2" customWidth="1"/>
    <col min="5633" max="5633" width="12.5" style="2" customWidth="1"/>
    <col min="5634" max="5634" width="8.25" style="2" customWidth="1"/>
    <col min="5635" max="5635" width="0" style="2" hidden="1" customWidth="1"/>
    <col min="5636" max="5636" width="11.625" style="2" customWidth="1"/>
    <col min="5637" max="5637" width="12" style="2" customWidth="1"/>
    <col min="5638" max="5886" width="11" style="2"/>
    <col min="5887" max="5887" width="9" style="2" customWidth="1"/>
    <col min="5888" max="5888" width="29.125" style="2" customWidth="1"/>
    <col min="5889" max="5889" width="12.5" style="2" customWidth="1"/>
    <col min="5890" max="5890" width="8.25" style="2" customWidth="1"/>
    <col min="5891" max="5891" width="0" style="2" hidden="1" customWidth="1"/>
    <col min="5892" max="5892" width="11.625" style="2" customWidth="1"/>
    <col min="5893" max="5893" width="12" style="2" customWidth="1"/>
    <col min="5894" max="6142" width="11" style="2"/>
    <col min="6143" max="6143" width="9" style="2" customWidth="1"/>
    <col min="6144" max="6144" width="29.125" style="2" customWidth="1"/>
    <col min="6145" max="6145" width="12.5" style="2" customWidth="1"/>
    <col min="6146" max="6146" width="8.25" style="2" customWidth="1"/>
    <col min="6147" max="6147" width="0" style="2" hidden="1" customWidth="1"/>
    <col min="6148" max="6148" width="11.625" style="2" customWidth="1"/>
    <col min="6149" max="6149" width="12" style="2" customWidth="1"/>
    <col min="6150" max="6398" width="11" style="2"/>
    <col min="6399" max="6399" width="9" style="2" customWidth="1"/>
    <col min="6400" max="6400" width="29.125" style="2" customWidth="1"/>
    <col min="6401" max="6401" width="12.5" style="2" customWidth="1"/>
    <col min="6402" max="6402" width="8.25" style="2" customWidth="1"/>
    <col min="6403" max="6403" width="0" style="2" hidden="1" customWidth="1"/>
    <col min="6404" max="6404" width="11.625" style="2" customWidth="1"/>
    <col min="6405" max="6405" width="12" style="2" customWidth="1"/>
    <col min="6406" max="6654" width="11" style="2"/>
    <col min="6655" max="6655" width="9" style="2" customWidth="1"/>
    <col min="6656" max="6656" width="29.125" style="2" customWidth="1"/>
    <col min="6657" max="6657" width="12.5" style="2" customWidth="1"/>
    <col min="6658" max="6658" width="8.25" style="2" customWidth="1"/>
    <col min="6659" max="6659" width="0" style="2" hidden="1" customWidth="1"/>
    <col min="6660" max="6660" width="11.625" style="2" customWidth="1"/>
    <col min="6661" max="6661" width="12" style="2" customWidth="1"/>
    <col min="6662" max="6910" width="11" style="2"/>
    <col min="6911" max="6911" width="9" style="2" customWidth="1"/>
    <col min="6912" max="6912" width="29.125" style="2" customWidth="1"/>
    <col min="6913" max="6913" width="12.5" style="2" customWidth="1"/>
    <col min="6914" max="6914" width="8.25" style="2" customWidth="1"/>
    <col min="6915" max="6915" width="0" style="2" hidden="1" customWidth="1"/>
    <col min="6916" max="6916" width="11.625" style="2" customWidth="1"/>
    <col min="6917" max="6917" width="12" style="2" customWidth="1"/>
    <col min="6918" max="7166" width="11" style="2"/>
    <col min="7167" max="7167" width="9" style="2" customWidth="1"/>
    <col min="7168" max="7168" width="29.125" style="2" customWidth="1"/>
    <col min="7169" max="7169" width="12.5" style="2" customWidth="1"/>
    <col min="7170" max="7170" width="8.25" style="2" customWidth="1"/>
    <col min="7171" max="7171" width="0" style="2" hidden="1" customWidth="1"/>
    <col min="7172" max="7172" width="11.625" style="2" customWidth="1"/>
    <col min="7173" max="7173" width="12" style="2" customWidth="1"/>
    <col min="7174" max="7422" width="11" style="2"/>
    <col min="7423" max="7423" width="9" style="2" customWidth="1"/>
    <col min="7424" max="7424" width="29.125" style="2" customWidth="1"/>
    <col min="7425" max="7425" width="12.5" style="2" customWidth="1"/>
    <col min="7426" max="7426" width="8.25" style="2" customWidth="1"/>
    <col min="7427" max="7427" width="0" style="2" hidden="1" customWidth="1"/>
    <col min="7428" max="7428" width="11.625" style="2" customWidth="1"/>
    <col min="7429" max="7429" width="12" style="2" customWidth="1"/>
    <col min="7430" max="7678" width="11" style="2"/>
    <col min="7679" max="7679" width="9" style="2" customWidth="1"/>
    <col min="7680" max="7680" width="29.125" style="2" customWidth="1"/>
    <col min="7681" max="7681" width="12.5" style="2" customWidth="1"/>
    <col min="7682" max="7682" width="8.25" style="2" customWidth="1"/>
    <col min="7683" max="7683" width="0" style="2" hidden="1" customWidth="1"/>
    <col min="7684" max="7684" width="11.625" style="2" customWidth="1"/>
    <col min="7685" max="7685" width="12" style="2" customWidth="1"/>
    <col min="7686" max="7934" width="11" style="2"/>
    <col min="7935" max="7935" width="9" style="2" customWidth="1"/>
    <col min="7936" max="7936" width="29.125" style="2" customWidth="1"/>
    <col min="7937" max="7937" width="12.5" style="2" customWidth="1"/>
    <col min="7938" max="7938" width="8.25" style="2" customWidth="1"/>
    <col min="7939" max="7939" width="0" style="2" hidden="1" customWidth="1"/>
    <col min="7940" max="7940" width="11.625" style="2" customWidth="1"/>
    <col min="7941" max="7941" width="12" style="2" customWidth="1"/>
    <col min="7942" max="8190" width="11" style="2"/>
    <col min="8191" max="8191" width="9" style="2" customWidth="1"/>
    <col min="8192" max="8192" width="29.125" style="2" customWidth="1"/>
    <col min="8193" max="8193" width="12.5" style="2" customWidth="1"/>
    <col min="8194" max="8194" width="8.25" style="2" customWidth="1"/>
    <col min="8195" max="8195" width="0" style="2" hidden="1" customWidth="1"/>
    <col min="8196" max="8196" width="11.625" style="2" customWidth="1"/>
    <col min="8197" max="8197" width="12" style="2" customWidth="1"/>
    <col min="8198" max="8446" width="11" style="2"/>
    <col min="8447" max="8447" width="9" style="2" customWidth="1"/>
    <col min="8448" max="8448" width="29.125" style="2" customWidth="1"/>
    <col min="8449" max="8449" width="12.5" style="2" customWidth="1"/>
    <col min="8450" max="8450" width="8.25" style="2" customWidth="1"/>
    <col min="8451" max="8451" width="0" style="2" hidden="1" customWidth="1"/>
    <col min="8452" max="8452" width="11.625" style="2" customWidth="1"/>
    <col min="8453" max="8453" width="12" style="2" customWidth="1"/>
    <col min="8454" max="8702" width="11" style="2"/>
    <col min="8703" max="8703" width="9" style="2" customWidth="1"/>
    <col min="8704" max="8704" width="29.125" style="2" customWidth="1"/>
    <col min="8705" max="8705" width="12.5" style="2" customWidth="1"/>
    <col min="8706" max="8706" width="8.25" style="2" customWidth="1"/>
    <col min="8707" max="8707" width="0" style="2" hidden="1" customWidth="1"/>
    <col min="8708" max="8708" width="11.625" style="2" customWidth="1"/>
    <col min="8709" max="8709" width="12" style="2" customWidth="1"/>
    <col min="8710" max="8958" width="11" style="2"/>
    <col min="8959" max="8959" width="9" style="2" customWidth="1"/>
    <col min="8960" max="8960" width="29.125" style="2" customWidth="1"/>
    <col min="8961" max="8961" width="12.5" style="2" customWidth="1"/>
    <col min="8962" max="8962" width="8.25" style="2" customWidth="1"/>
    <col min="8963" max="8963" width="0" style="2" hidden="1" customWidth="1"/>
    <col min="8964" max="8964" width="11.625" style="2" customWidth="1"/>
    <col min="8965" max="8965" width="12" style="2" customWidth="1"/>
    <col min="8966" max="9214" width="11" style="2"/>
    <col min="9215" max="9215" width="9" style="2" customWidth="1"/>
    <col min="9216" max="9216" width="29.125" style="2" customWidth="1"/>
    <col min="9217" max="9217" width="12.5" style="2" customWidth="1"/>
    <col min="9218" max="9218" width="8.25" style="2" customWidth="1"/>
    <col min="9219" max="9219" width="0" style="2" hidden="1" customWidth="1"/>
    <col min="9220" max="9220" width="11.625" style="2" customWidth="1"/>
    <col min="9221" max="9221" width="12" style="2" customWidth="1"/>
    <col min="9222" max="9470" width="11" style="2"/>
    <col min="9471" max="9471" width="9" style="2" customWidth="1"/>
    <col min="9472" max="9472" width="29.125" style="2" customWidth="1"/>
    <col min="9473" max="9473" width="12.5" style="2" customWidth="1"/>
    <col min="9474" max="9474" width="8.25" style="2" customWidth="1"/>
    <col min="9475" max="9475" width="0" style="2" hidden="1" customWidth="1"/>
    <col min="9476" max="9476" width="11.625" style="2" customWidth="1"/>
    <col min="9477" max="9477" width="12" style="2" customWidth="1"/>
    <col min="9478" max="9726" width="11" style="2"/>
    <col min="9727" max="9727" width="9" style="2" customWidth="1"/>
    <col min="9728" max="9728" width="29.125" style="2" customWidth="1"/>
    <col min="9729" max="9729" width="12.5" style="2" customWidth="1"/>
    <col min="9730" max="9730" width="8.25" style="2" customWidth="1"/>
    <col min="9731" max="9731" width="0" style="2" hidden="1" customWidth="1"/>
    <col min="9732" max="9732" width="11.625" style="2" customWidth="1"/>
    <col min="9733" max="9733" width="12" style="2" customWidth="1"/>
    <col min="9734" max="9982" width="11" style="2"/>
    <col min="9983" max="9983" width="9" style="2" customWidth="1"/>
    <col min="9984" max="9984" width="29.125" style="2" customWidth="1"/>
    <col min="9985" max="9985" width="12.5" style="2" customWidth="1"/>
    <col min="9986" max="9986" width="8.25" style="2" customWidth="1"/>
    <col min="9987" max="9987" width="0" style="2" hidden="1" customWidth="1"/>
    <col min="9988" max="9988" width="11.625" style="2" customWidth="1"/>
    <col min="9989" max="9989" width="12" style="2" customWidth="1"/>
    <col min="9990" max="10238" width="11" style="2"/>
    <col min="10239" max="10239" width="9" style="2" customWidth="1"/>
    <col min="10240" max="10240" width="29.125" style="2" customWidth="1"/>
    <col min="10241" max="10241" width="12.5" style="2" customWidth="1"/>
    <col min="10242" max="10242" width="8.25" style="2" customWidth="1"/>
    <col min="10243" max="10243" width="0" style="2" hidden="1" customWidth="1"/>
    <col min="10244" max="10244" width="11.625" style="2" customWidth="1"/>
    <col min="10245" max="10245" width="12" style="2" customWidth="1"/>
    <col min="10246" max="10494" width="11" style="2"/>
    <col min="10495" max="10495" width="9" style="2" customWidth="1"/>
    <col min="10496" max="10496" width="29.125" style="2" customWidth="1"/>
    <col min="10497" max="10497" width="12.5" style="2" customWidth="1"/>
    <col min="10498" max="10498" width="8.25" style="2" customWidth="1"/>
    <col min="10499" max="10499" width="0" style="2" hidden="1" customWidth="1"/>
    <col min="10500" max="10500" width="11.625" style="2" customWidth="1"/>
    <col min="10501" max="10501" width="12" style="2" customWidth="1"/>
    <col min="10502" max="10750" width="11" style="2"/>
    <col min="10751" max="10751" width="9" style="2" customWidth="1"/>
    <col min="10752" max="10752" width="29.125" style="2" customWidth="1"/>
    <col min="10753" max="10753" width="12.5" style="2" customWidth="1"/>
    <col min="10754" max="10754" width="8.25" style="2" customWidth="1"/>
    <col min="10755" max="10755" width="0" style="2" hidden="1" customWidth="1"/>
    <col min="10756" max="10756" width="11.625" style="2" customWidth="1"/>
    <col min="10757" max="10757" width="12" style="2" customWidth="1"/>
    <col min="10758" max="11006" width="11" style="2"/>
    <col min="11007" max="11007" width="9" style="2" customWidth="1"/>
    <col min="11008" max="11008" width="29.125" style="2" customWidth="1"/>
    <col min="11009" max="11009" width="12.5" style="2" customWidth="1"/>
    <col min="11010" max="11010" width="8.25" style="2" customWidth="1"/>
    <col min="11011" max="11011" width="0" style="2" hidden="1" customWidth="1"/>
    <col min="11012" max="11012" width="11.625" style="2" customWidth="1"/>
    <col min="11013" max="11013" width="12" style="2" customWidth="1"/>
    <col min="11014" max="11262" width="11" style="2"/>
    <col min="11263" max="11263" width="9" style="2" customWidth="1"/>
    <col min="11264" max="11264" width="29.125" style="2" customWidth="1"/>
    <col min="11265" max="11265" width="12.5" style="2" customWidth="1"/>
    <col min="11266" max="11266" width="8.25" style="2" customWidth="1"/>
    <col min="11267" max="11267" width="0" style="2" hidden="1" customWidth="1"/>
    <col min="11268" max="11268" width="11.625" style="2" customWidth="1"/>
    <col min="11269" max="11269" width="12" style="2" customWidth="1"/>
    <col min="11270" max="11518" width="11" style="2"/>
    <col min="11519" max="11519" width="9" style="2" customWidth="1"/>
    <col min="11520" max="11520" width="29.125" style="2" customWidth="1"/>
    <col min="11521" max="11521" width="12.5" style="2" customWidth="1"/>
    <col min="11522" max="11522" width="8.25" style="2" customWidth="1"/>
    <col min="11523" max="11523" width="0" style="2" hidden="1" customWidth="1"/>
    <col min="11524" max="11524" width="11.625" style="2" customWidth="1"/>
    <col min="11525" max="11525" width="12" style="2" customWidth="1"/>
    <col min="11526" max="11774" width="11" style="2"/>
    <col min="11775" max="11775" width="9" style="2" customWidth="1"/>
    <col min="11776" max="11776" width="29.125" style="2" customWidth="1"/>
    <col min="11777" max="11777" width="12.5" style="2" customWidth="1"/>
    <col min="11778" max="11778" width="8.25" style="2" customWidth="1"/>
    <col min="11779" max="11779" width="0" style="2" hidden="1" customWidth="1"/>
    <col min="11780" max="11780" width="11.625" style="2" customWidth="1"/>
    <col min="11781" max="11781" width="12" style="2" customWidth="1"/>
    <col min="11782" max="12030" width="11" style="2"/>
    <col min="12031" max="12031" width="9" style="2" customWidth="1"/>
    <col min="12032" max="12032" width="29.125" style="2" customWidth="1"/>
    <col min="12033" max="12033" width="12.5" style="2" customWidth="1"/>
    <col min="12034" max="12034" width="8.25" style="2" customWidth="1"/>
    <col min="12035" max="12035" width="0" style="2" hidden="1" customWidth="1"/>
    <col min="12036" max="12036" width="11.625" style="2" customWidth="1"/>
    <col min="12037" max="12037" width="12" style="2" customWidth="1"/>
    <col min="12038" max="12286" width="11" style="2"/>
    <col min="12287" max="12287" width="9" style="2" customWidth="1"/>
    <col min="12288" max="12288" width="29.125" style="2" customWidth="1"/>
    <col min="12289" max="12289" width="12.5" style="2" customWidth="1"/>
    <col min="12290" max="12290" width="8.25" style="2" customWidth="1"/>
    <col min="12291" max="12291" width="0" style="2" hidden="1" customWidth="1"/>
    <col min="12292" max="12292" width="11.625" style="2" customWidth="1"/>
    <col min="12293" max="12293" width="12" style="2" customWidth="1"/>
    <col min="12294" max="12542" width="11" style="2"/>
    <col min="12543" max="12543" width="9" style="2" customWidth="1"/>
    <col min="12544" max="12544" width="29.125" style="2" customWidth="1"/>
    <col min="12545" max="12545" width="12.5" style="2" customWidth="1"/>
    <col min="12546" max="12546" width="8.25" style="2" customWidth="1"/>
    <col min="12547" max="12547" width="0" style="2" hidden="1" customWidth="1"/>
    <col min="12548" max="12548" width="11.625" style="2" customWidth="1"/>
    <col min="12549" max="12549" width="12" style="2" customWidth="1"/>
    <col min="12550" max="12798" width="11" style="2"/>
    <col min="12799" max="12799" width="9" style="2" customWidth="1"/>
    <col min="12800" max="12800" width="29.125" style="2" customWidth="1"/>
    <col min="12801" max="12801" width="12.5" style="2" customWidth="1"/>
    <col min="12802" max="12802" width="8.25" style="2" customWidth="1"/>
    <col min="12803" max="12803" width="0" style="2" hidden="1" customWidth="1"/>
    <col min="12804" max="12804" width="11.625" style="2" customWidth="1"/>
    <col min="12805" max="12805" width="12" style="2" customWidth="1"/>
    <col min="12806" max="13054" width="11" style="2"/>
    <col min="13055" max="13055" width="9" style="2" customWidth="1"/>
    <col min="13056" max="13056" width="29.125" style="2" customWidth="1"/>
    <col min="13057" max="13057" width="12.5" style="2" customWidth="1"/>
    <col min="13058" max="13058" width="8.25" style="2" customWidth="1"/>
    <col min="13059" max="13059" width="0" style="2" hidden="1" customWidth="1"/>
    <col min="13060" max="13060" width="11.625" style="2" customWidth="1"/>
    <col min="13061" max="13061" width="12" style="2" customWidth="1"/>
    <col min="13062" max="13310" width="11" style="2"/>
    <col min="13311" max="13311" width="9" style="2" customWidth="1"/>
    <col min="13312" max="13312" width="29.125" style="2" customWidth="1"/>
    <col min="13313" max="13313" width="12.5" style="2" customWidth="1"/>
    <col min="13314" max="13314" width="8.25" style="2" customWidth="1"/>
    <col min="13315" max="13315" width="0" style="2" hidden="1" customWidth="1"/>
    <col min="13316" max="13316" width="11.625" style="2" customWidth="1"/>
    <col min="13317" max="13317" width="12" style="2" customWidth="1"/>
    <col min="13318" max="13566" width="11" style="2"/>
    <col min="13567" max="13567" width="9" style="2" customWidth="1"/>
    <col min="13568" max="13568" width="29.125" style="2" customWidth="1"/>
    <col min="13569" max="13569" width="12.5" style="2" customWidth="1"/>
    <col min="13570" max="13570" width="8.25" style="2" customWidth="1"/>
    <col min="13571" max="13571" width="0" style="2" hidden="1" customWidth="1"/>
    <col min="13572" max="13572" width="11.625" style="2" customWidth="1"/>
    <col min="13573" max="13573" width="12" style="2" customWidth="1"/>
    <col min="13574" max="13822" width="11" style="2"/>
    <col min="13823" max="13823" width="9" style="2" customWidth="1"/>
    <col min="13824" max="13824" width="29.125" style="2" customWidth="1"/>
    <col min="13825" max="13825" width="12.5" style="2" customWidth="1"/>
    <col min="13826" max="13826" width="8.25" style="2" customWidth="1"/>
    <col min="13827" max="13827" width="0" style="2" hidden="1" customWidth="1"/>
    <col min="13828" max="13828" width="11.625" style="2" customWidth="1"/>
    <col min="13829" max="13829" width="12" style="2" customWidth="1"/>
    <col min="13830" max="14078" width="11" style="2"/>
    <col min="14079" max="14079" width="9" style="2" customWidth="1"/>
    <col min="14080" max="14080" width="29.125" style="2" customWidth="1"/>
    <col min="14081" max="14081" width="12.5" style="2" customWidth="1"/>
    <col min="14082" max="14082" width="8.25" style="2" customWidth="1"/>
    <col min="14083" max="14083" width="0" style="2" hidden="1" customWidth="1"/>
    <col min="14084" max="14084" width="11.625" style="2" customWidth="1"/>
    <col min="14085" max="14085" width="12" style="2" customWidth="1"/>
    <col min="14086" max="14334" width="11" style="2"/>
    <col min="14335" max="14335" width="9" style="2" customWidth="1"/>
    <col min="14336" max="14336" width="29.125" style="2" customWidth="1"/>
    <col min="14337" max="14337" width="12.5" style="2" customWidth="1"/>
    <col min="14338" max="14338" width="8.25" style="2" customWidth="1"/>
    <col min="14339" max="14339" width="0" style="2" hidden="1" customWidth="1"/>
    <col min="14340" max="14340" width="11.625" style="2" customWidth="1"/>
    <col min="14341" max="14341" width="12" style="2" customWidth="1"/>
    <col min="14342" max="14590" width="11" style="2"/>
    <col min="14591" max="14591" width="9" style="2" customWidth="1"/>
    <col min="14592" max="14592" width="29.125" style="2" customWidth="1"/>
    <col min="14593" max="14593" width="12.5" style="2" customWidth="1"/>
    <col min="14594" max="14594" width="8.25" style="2" customWidth="1"/>
    <col min="14595" max="14595" width="0" style="2" hidden="1" customWidth="1"/>
    <col min="14596" max="14596" width="11.625" style="2" customWidth="1"/>
    <col min="14597" max="14597" width="12" style="2" customWidth="1"/>
    <col min="14598" max="14846" width="11" style="2"/>
    <col min="14847" max="14847" width="9" style="2" customWidth="1"/>
    <col min="14848" max="14848" width="29.125" style="2" customWidth="1"/>
    <col min="14849" max="14849" width="12.5" style="2" customWidth="1"/>
    <col min="14850" max="14850" width="8.25" style="2" customWidth="1"/>
    <col min="14851" max="14851" width="0" style="2" hidden="1" customWidth="1"/>
    <col min="14852" max="14852" width="11.625" style="2" customWidth="1"/>
    <col min="14853" max="14853" width="12" style="2" customWidth="1"/>
    <col min="14854" max="15102" width="11" style="2"/>
    <col min="15103" max="15103" width="9" style="2" customWidth="1"/>
    <col min="15104" max="15104" width="29.125" style="2" customWidth="1"/>
    <col min="15105" max="15105" width="12.5" style="2" customWidth="1"/>
    <col min="15106" max="15106" width="8.25" style="2" customWidth="1"/>
    <col min="15107" max="15107" width="0" style="2" hidden="1" customWidth="1"/>
    <col min="15108" max="15108" width="11.625" style="2" customWidth="1"/>
    <col min="15109" max="15109" width="12" style="2" customWidth="1"/>
    <col min="15110" max="15358" width="11" style="2"/>
    <col min="15359" max="15359" width="9" style="2" customWidth="1"/>
    <col min="15360" max="15360" width="29.125" style="2" customWidth="1"/>
    <col min="15361" max="15361" width="12.5" style="2" customWidth="1"/>
    <col min="15362" max="15362" width="8.25" style="2" customWidth="1"/>
    <col min="15363" max="15363" width="0" style="2" hidden="1" customWidth="1"/>
    <col min="15364" max="15364" width="11.625" style="2" customWidth="1"/>
    <col min="15365" max="15365" width="12" style="2" customWidth="1"/>
    <col min="15366" max="15614" width="11" style="2"/>
    <col min="15615" max="15615" width="9" style="2" customWidth="1"/>
    <col min="15616" max="15616" width="29.125" style="2" customWidth="1"/>
    <col min="15617" max="15617" width="12.5" style="2" customWidth="1"/>
    <col min="15618" max="15618" width="8.25" style="2" customWidth="1"/>
    <col min="15619" max="15619" width="0" style="2" hidden="1" customWidth="1"/>
    <col min="15620" max="15620" width="11.625" style="2" customWidth="1"/>
    <col min="15621" max="15621" width="12" style="2" customWidth="1"/>
    <col min="15622" max="15870" width="11" style="2"/>
    <col min="15871" max="15871" width="9" style="2" customWidth="1"/>
    <col min="15872" max="15872" width="29.125" style="2" customWidth="1"/>
    <col min="15873" max="15873" width="12.5" style="2" customWidth="1"/>
    <col min="15874" max="15874" width="8.25" style="2" customWidth="1"/>
    <col min="15875" max="15875" width="0" style="2" hidden="1" customWidth="1"/>
    <col min="15876" max="15876" width="11.625" style="2" customWidth="1"/>
    <col min="15877" max="15877" width="12" style="2" customWidth="1"/>
    <col min="15878" max="16126" width="11" style="2"/>
    <col min="16127" max="16127" width="9" style="2" customWidth="1"/>
    <col min="16128" max="16128" width="29.125" style="2" customWidth="1"/>
    <col min="16129" max="16129" width="12.5" style="2" customWidth="1"/>
    <col min="16130" max="16130" width="8.25" style="2" customWidth="1"/>
    <col min="16131" max="16131" width="0" style="2" hidden="1" customWidth="1"/>
    <col min="16132" max="16132" width="11.625" style="2" customWidth="1"/>
    <col min="16133" max="16133" width="12" style="2" customWidth="1"/>
    <col min="16134" max="16384" width="11" style="2"/>
  </cols>
  <sheetData>
    <row r="1" spans="1:5" x14ac:dyDescent="0.3">
      <c r="A1" s="60"/>
      <c r="B1" s="61"/>
      <c r="C1" s="62"/>
      <c r="D1" s="61"/>
      <c r="E1" s="63"/>
    </row>
    <row r="2" spans="1:5" ht="33.75" x14ac:dyDescent="0.5">
      <c r="A2" s="96" t="s">
        <v>57</v>
      </c>
      <c r="B2" s="97"/>
      <c r="C2" s="97"/>
      <c r="D2" s="97"/>
      <c r="E2" s="98"/>
    </row>
    <row r="3" spans="1:5" ht="18.75" x14ac:dyDescent="0.3">
      <c r="A3" s="99" t="s">
        <v>107</v>
      </c>
      <c r="B3" s="100"/>
      <c r="C3" s="100"/>
      <c r="D3" s="100"/>
      <c r="E3" s="101"/>
    </row>
    <row r="4" spans="1:5" ht="18.75" x14ac:dyDescent="0.3">
      <c r="A4" s="102" t="s">
        <v>108</v>
      </c>
      <c r="B4" s="103"/>
      <c r="C4" s="103"/>
      <c r="D4" s="103"/>
      <c r="E4" s="104"/>
    </row>
    <row r="5" spans="1:5" ht="15.75" thickBot="1" x14ac:dyDescent="0.35">
      <c r="A5" s="64"/>
      <c r="B5" s="4"/>
      <c r="C5" s="5"/>
      <c r="D5" s="4"/>
      <c r="E5" s="65"/>
    </row>
    <row r="6" spans="1:5" ht="15.75" thickTop="1" x14ac:dyDescent="0.3">
      <c r="A6" s="54"/>
      <c r="E6" s="23"/>
    </row>
    <row r="7" spans="1:5" ht="15.75" thickBot="1" x14ac:dyDescent="0.35">
      <c r="A7" s="54"/>
      <c r="E7" s="23"/>
    </row>
    <row r="8" spans="1:5" ht="15.75" thickTop="1" x14ac:dyDescent="0.3">
      <c r="A8" s="66" t="s">
        <v>31</v>
      </c>
      <c r="B8" s="74" t="s">
        <v>32</v>
      </c>
      <c r="C8" s="76" t="s">
        <v>33</v>
      </c>
      <c r="D8" s="8" t="s">
        <v>34</v>
      </c>
      <c r="E8" s="67" t="s">
        <v>34</v>
      </c>
    </row>
    <row r="9" spans="1:5" ht="15.75" thickBot="1" x14ac:dyDescent="0.35">
      <c r="A9" s="68"/>
      <c r="B9" s="75"/>
      <c r="C9" s="77" t="s">
        <v>35</v>
      </c>
      <c r="D9" s="9" t="s">
        <v>36</v>
      </c>
      <c r="E9" s="69" t="s">
        <v>37</v>
      </c>
    </row>
    <row r="10" spans="1:5" ht="38.25" thickTop="1" x14ac:dyDescent="0.25">
      <c r="A10" s="51"/>
      <c r="B10" s="30" t="s">
        <v>89</v>
      </c>
      <c r="C10" s="78"/>
      <c r="D10" s="11"/>
      <c r="E10" s="70"/>
    </row>
    <row r="11" spans="1:5" x14ac:dyDescent="0.3">
      <c r="A11" s="54"/>
      <c r="B11" s="15"/>
      <c r="C11" s="16"/>
      <c r="D11" s="13"/>
      <c r="E11" s="22"/>
    </row>
    <row r="12" spans="1:5" x14ac:dyDescent="0.3">
      <c r="A12" s="54"/>
      <c r="B12" s="15" t="s">
        <v>58</v>
      </c>
      <c r="C12" s="16" t="s">
        <v>0</v>
      </c>
      <c r="D12" s="13"/>
      <c r="E12" s="22"/>
    </row>
    <row r="13" spans="1:5" x14ac:dyDescent="0.3">
      <c r="A13" s="54"/>
      <c r="B13" s="15"/>
      <c r="C13" s="16"/>
      <c r="D13" s="13"/>
      <c r="E13" s="22"/>
    </row>
    <row r="14" spans="1:5" x14ac:dyDescent="0.3">
      <c r="A14" s="54"/>
      <c r="B14" s="32" t="s">
        <v>70</v>
      </c>
      <c r="C14" s="16"/>
      <c r="D14" s="13"/>
      <c r="E14" s="22"/>
    </row>
    <row r="15" spans="1:5" x14ac:dyDescent="0.3">
      <c r="A15" s="54"/>
      <c r="B15" s="15" t="s">
        <v>69</v>
      </c>
      <c r="C15" s="16">
        <v>1</v>
      </c>
      <c r="D15" s="13"/>
      <c r="E15" s="22"/>
    </row>
    <row r="16" spans="1:5" x14ac:dyDescent="0.3">
      <c r="A16" s="54"/>
      <c r="B16" s="31" t="s">
        <v>59</v>
      </c>
      <c r="C16" s="16">
        <v>1</v>
      </c>
      <c r="D16" s="13"/>
      <c r="E16" s="22"/>
    </row>
    <row r="17" spans="1:5" x14ac:dyDescent="0.3">
      <c r="A17" s="54"/>
      <c r="B17" s="31" t="s">
        <v>60</v>
      </c>
      <c r="C17" s="16">
        <v>1</v>
      </c>
      <c r="D17" s="13"/>
      <c r="E17" s="22"/>
    </row>
    <row r="18" spans="1:5" x14ac:dyDescent="0.3">
      <c r="A18" s="52"/>
      <c r="B18" s="31" t="s">
        <v>61</v>
      </c>
      <c r="C18" s="16">
        <v>1</v>
      </c>
      <c r="D18" s="13"/>
      <c r="E18" s="22"/>
    </row>
    <row r="19" spans="1:5" x14ac:dyDescent="0.3">
      <c r="A19" s="52"/>
      <c r="B19" s="31" t="s">
        <v>62</v>
      </c>
      <c r="C19" s="16">
        <v>1</v>
      </c>
      <c r="D19" s="13"/>
      <c r="E19" s="22"/>
    </row>
    <row r="20" spans="1:5" x14ac:dyDescent="0.3">
      <c r="A20" s="52"/>
      <c r="B20" s="31" t="s">
        <v>63</v>
      </c>
      <c r="C20" s="16">
        <v>1</v>
      </c>
      <c r="D20" s="13"/>
      <c r="E20" s="22"/>
    </row>
    <row r="21" spans="1:5" x14ac:dyDescent="0.3">
      <c r="A21" s="52"/>
      <c r="B21" s="31" t="s">
        <v>64</v>
      </c>
      <c r="C21" s="16">
        <v>1</v>
      </c>
      <c r="D21" s="13"/>
      <c r="E21" s="22"/>
    </row>
    <row r="22" spans="1:5" x14ac:dyDescent="0.3">
      <c r="A22" s="52"/>
      <c r="B22" s="31" t="s">
        <v>65</v>
      </c>
      <c r="C22" s="16">
        <v>1</v>
      </c>
      <c r="D22" s="13"/>
      <c r="E22" s="22"/>
    </row>
    <row r="23" spans="1:5" x14ac:dyDescent="0.3">
      <c r="A23" s="52"/>
      <c r="B23" s="31" t="s">
        <v>66</v>
      </c>
      <c r="C23" s="16">
        <v>1</v>
      </c>
      <c r="D23" s="13"/>
      <c r="E23" s="22"/>
    </row>
    <row r="24" spans="1:5" x14ac:dyDescent="0.3">
      <c r="A24" s="54"/>
      <c r="B24" s="15"/>
      <c r="C24" s="16"/>
      <c r="D24" s="13"/>
      <c r="E24" s="22"/>
    </row>
    <row r="25" spans="1:5" x14ac:dyDescent="0.3">
      <c r="A25" s="54"/>
      <c r="B25" s="15" t="s">
        <v>67</v>
      </c>
      <c r="C25" s="16">
        <v>1</v>
      </c>
      <c r="D25" s="13"/>
      <c r="E25" s="22"/>
    </row>
    <row r="26" spans="1:5" x14ac:dyDescent="0.25">
      <c r="A26" s="52"/>
      <c r="B26" s="15" t="s">
        <v>68</v>
      </c>
      <c r="C26" s="28">
        <v>1</v>
      </c>
      <c r="D26" s="13"/>
      <c r="E26" s="22"/>
    </row>
    <row r="27" spans="1:5" x14ac:dyDescent="0.25">
      <c r="A27" s="52"/>
      <c r="B27" s="15"/>
      <c r="C27" s="28"/>
      <c r="D27" s="13"/>
      <c r="E27" s="22"/>
    </row>
    <row r="28" spans="1:5" x14ac:dyDescent="0.25">
      <c r="A28" s="52"/>
      <c r="B28" s="32" t="s">
        <v>39</v>
      </c>
      <c r="C28" s="28"/>
      <c r="D28" s="13"/>
      <c r="E28" s="22"/>
    </row>
    <row r="29" spans="1:5" x14ac:dyDescent="0.25">
      <c r="A29" s="52"/>
      <c r="B29" s="31" t="s">
        <v>71</v>
      </c>
      <c r="C29" s="28">
        <v>1</v>
      </c>
      <c r="D29" s="13"/>
      <c r="E29" s="22"/>
    </row>
    <row r="30" spans="1:5" x14ac:dyDescent="0.3">
      <c r="A30" s="52"/>
      <c r="B30" s="31" t="s">
        <v>59</v>
      </c>
      <c r="C30" s="16">
        <v>1</v>
      </c>
      <c r="D30" s="13"/>
      <c r="E30" s="22"/>
    </row>
    <row r="31" spans="1:5" x14ac:dyDescent="0.3">
      <c r="A31" s="52"/>
      <c r="B31" s="31" t="s">
        <v>60</v>
      </c>
      <c r="C31" s="16">
        <v>1</v>
      </c>
      <c r="D31" s="13"/>
      <c r="E31" s="22"/>
    </row>
    <row r="32" spans="1:5" x14ac:dyDescent="0.3">
      <c r="A32" s="52"/>
      <c r="B32" s="31" t="s">
        <v>72</v>
      </c>
      <c r="C32" s="16">
        <v>1</v>
      </c>
      <c r="D32" s="13"/>
      <c r="E32" s="22"/>
    </row>
    <row r="33" spans="1:5" x14ac:dyDescent="0.3">
      <c r="A33" s="52"/>
      <c r="B33" s="31" t="s">
        <v>73</v>
      </c>
      <c r="C33" s="16">
        <v>1</v>
      </c>
      <c r="D33" s="13"/>
      <c r="E33" s="22"/>
    </row>
    <row r="34" spans="1:5" x14ac:dyDescent="0.3">
      <c r="A34" s="52"/>
      <c r="B34" s="31" t="s">
        <v>74</v>
      </c>
      <c r="C34" s="16">
        <v>1</v>
      </c>
      <c r="D34" s="13"/>
      <c r="E34" s="22"/>
    </row>
    <row r="35" spans="1:5" x14ac:dyDescent="0.3">
      <c r="A35" s="52"/>
      <c r="B35" s="31" t="s">
        <v>64</v>
      </c>
      <c r="C35" s="16">
        <v>1</v>
      </c>
      <c r="D35" s="13"/>
      <c r="E35" s="22"/>
    </row>
    <row r="36" spans="1:5" x14ac:dyDescent="0.3">
      <c r="A36" s="52"/>
      <c r="B36" s="31" t="s">
        <v>62</v>
      </c>
      <c r="C36" s="16">
        <v>1</v>
      </c>
      <c r="D36" s="13"/>
      <c r="E36" s="22"/>
    </row>
    <row r="37" spans="1:5" x14ac:dyDescent="0.3">
      <c r="A37" s="52"/>
      <c r="B37" s="31" t="s">
        <v>75</v>
      </c>
      <c r="C37" s="16">
        <v>1</v>
      </c>
      <c r="D37" s="13"/>
      <c r="E37" s="22"/>
    </row>
    <row r="38" spans="1:5" x14ac:dyDescent="0.3">
      <c r="A38" s="52"/>
      <c r="B38" s="31" t="s">
        <v>76</v>
      </c>
      <c r="C38" s="16">
        <v>1</v>
      </c>
      <c r="D38" s="13"/>
      <c r="E38" s="22"/>
    </row>
    <row r="39" spans="1:5" x14ac:dyDescent="0.3">
      <c r="A39" s="52"/>
      <c r="B39" s="31" t="s">
        <v>66</v>
      </c>
      <c r="C39" s="16">
        <v>1</v>
      </c>
      <c r="D39" s="13"/>
      <c r="E39" s="22"/>
    </row>
    <row r="40" spans="1:5" x14ac:dyDescent="0.3">
      <c r="A40" s="52"/>
      <c r="B40" s="31" t="s">
        <v>77</v>
      </c>
      <c r="C40" s="16">
        <v>1</v>
      </c>
      <c r="D40" s="13"/>
      <c r="E40" s="22"/>
    </row>
    <row r="41" spans="1:5" x14ac:dyDescent="0.3">
      <c r="A41" s="52"/>
      <c r="B41" s="15"/>
      <c r="C41" s="16"/>
      <c r="D41" s="13"/>
      <c r="E41" s="22"/>
    </row>
    <row r="42" spans="1:5" x14ac:dyDescent="0.3">
      <c r="A42" s="52"/>
      <c r="B42" s="34" t="s">
        <v>40</v>
      </c>
      <c r="C42" s="16">
        <v>10</v>
      </c>
      <c r="D42" s="13"/>
      <c r="E42" s="22"/>
    </row>
    <row r="43" spans="1:5" ht="15.75" thickBot="1" x14ac:dyDescent="0.3">
      <c r="A43" s="71"/>
      <c r="B43" s="72"/>
      <c r="C43" s="79"/>
      <c r="D43" s="73"/>
      <c r="E43" s="45"/>
    </row>
    <row r="44" spans="1:5" x14ac:dyDescent="0.3">
      <c r="A44" s="52"/>
      <c r="B44" s="34" t="s">
        <v>41</v>
      </c>
      <c r="C44" s="80"/>
      <c r="D44" s="81"/>
      <c r="E44" s="53"/>
    </row>
    <row r="45" spans="1:5" ht="40.5" x14ac:dyDescent="0.3">
      <c r="A45" s="52"/>
      <c r="B45" s="34" t="s">
        <v>42</v>
      </c>
      <c r="C45" s="28" t="s">
        <v>0</v>
      </c>
      <c r="D45" s="41"/>
      <c r="E45" s="53"/>
    </row>
    <row r="46" spans="1:5" x14ac:dyDescent="0.25">
      <c r="A46" s="52"/>
      <c r="B46" s="34" t="s">
        <v>43</v>
      </c>
      <c r="C46" s="28" t="s">
        <v>0</v>
      </c>
      <c r="D46" s="13"/>
      <c r="E46" s="22"/>
    </row>
    <row r="47" spans="1:5" x14ac:dyDescent="0.3">
      <c r="A47" s="54"/>
      <c r="B47" s="34" t="s">
        <v>44</v>
      </c>
      <c r="C47" s="16" t="s">
        <v>0</v>
      </c>
      <c r="D47" s="13"/>
      <c r="E47" s="22"/>
    </row>
    <row r="48" spans="1:5" x14ac:dyDescent="0.3">
      <c r="A48" s="54"/>
      <c r="B48" s="15"/>
      <c r="C48" s="16"/>
      <c r="D48" s="13"/>
      <c r="E48" s="22"/>
    </row>
    <row r="49" spans="1:5" x14ac:dyDescent="0.25">
      <c r="A49" s="52"/>
      <c r="B49" s="34" t="s">
        <v>7</v>
      </c>
      <c r="C49" s="28"/>
      <c r="D49" s="13"/>
      <c r="E49" s="22"/>
    </row>
    <row r="50" spans="1:5" ht="27" x14ac:dyDescent="0.25">
      <c r="A50" s="52"/>
      <c r="B50" s="34" t="s">
        <v>5</v>
      </c>
      <c r="C50" s="28" t="s">
        <v>0</v>
      </c>
      <c r="D50" s="13"/>
      <c r="E50" s="22"/>
    </row>
    <row r="51" spans="1:5" x14ac:dyDescent="0.3">
      <c r="A51" s="52"/>
      <c r="B51" s="15"/>
      <c r="C51" s="16" t="s">
        <v>0</v>
      </c>
      <c r="D51" s="13"/>
      <c r="E51" s="22"/>
    </row>
    <row r="52" spans="1:5" x14ac:dyDescent="0.25">
      <c r="A52" s="52"/>
      <c r="B52" s="34" t="s">
        <v>4</v>
      </c>
      <c r="C52" s="28"/>
      <c r="D52" s="13"/>
      <c r="E52" s="22"/>
    </row>
    <row r="53" spans="1:5" x14ac:dyDescent="0.25">
      <c r="A53" s="52"/>
      <c r="B53" s="34" t="s">
        <v>45</v>
      </c>
      <c r="C53" s="28" t="s">
        <v>0</v>
      </c>
      <c r="D53" s="13"/>
      <c r="E53" s="22"/>
    </row>
    <row r="54" spans="1:5" x14ac:dyDescent="0.25">
      <c r="A54" s="52"/>
      <c r="B54" s="34" t="s">
        <v>46</v>
      </c>
      <c r="C54" s="28" t="s">
        <v>0</v>
      </c>
      <c r="D54" s="13"/>
      <c r="E54" s="22"/>
    </row>
    <row r="55" spans="1:5" ht="40.5" x14ac:dyDescent="0.25">
      <c r="A55" s="52"/>
      <c r="B55" s="34" t="s">
        <v>47</v>
      </c>
      <c r="C55" s="28" t="s">
        <v>0</v>
      </c>
      <c r="D55" s="13"/>
      <c r="E55" s="22"/>
    </row>
    <row r="56" spans="1:5" x14ac:dyDescent="0.25">
      <c r="A56" s="52"/>
      <c r="B56" s="15"/>
      <c r="C56" s="28"/>
      <c r="D56" s="13"/>
      <c r="E56" s="22"/>
    </row>
    <row r="57" spans="1:5" x14ac:dyDescent="0.25">
      <c r="A57" s="52"/>
      <c r="B57" s="34" t="s">
        <v>48</v>
      </c>
      <c r="C57" s="28"/>
      <c r="D57" s="13"/>
      <c r="E57" s="22"/>
    </row>
    <row r="58" spans="1:5" ht="27" x14ac:dyDescent="0.25">
      <c r="A58" s="52"/>
      <c r="B58" s="34" t="s">
        <v>49</v>
      </c>
      <c r="C58" s="28" t="s">
        <v>0</v>
      </c>
      <c r="D58" s="13"/>
      <c r="E58" s="22"/>
    </row>
    <row r="59" spans="1:5" x14ac:dyDescent="0.3">
      <c r="A59" s="52"/>
      <c r="B59" s="15"/>
      <c r="C59" s="16"/>
      <c r="D59" s="13"/>
      <c r="E59" s="22"/>
    </row>
    <row r="60" spans="1:5" x14ac:dyDescent="0.3">
      <c r="A60" s="52"/>
      <c r="B60" s="34" t="s">
        <v>50</v>
      </c>
      <c r="C60" s="16"/>
      <c r="D60" s="13"/>
      <c r="E60" s="22"/>
    </row>
    <row r="61" spans="1:5" x14ac:dyDescent="0.3">
      <c r="A61" s="52"/>
      <c r="B61" s="34" t="s">
        <v>51</v>
      </c>
      <c r="C61" s="16" t="s">
        <v>0</v>
      </c>
      <c r="D61" s="13"/>
      <c r="E61" s="22"/>
    </row>
    <row r="62" spans="1:5" ht="27" x14ac:dyDescent="0.3">
      <c r="A62" s="52"/>
      <c r="B62" s="34" t="s">
        <v>52</v>
      </c>
      <c r="C62" s="16" t="s">
        <v>0</v>
      </c>
      <c r="D62" s="13"/>
      <c r="E62" s="22"/>
    </row>
    <row r="63" spans="1:5" x14ac:dyDescent="0.3">
      <c r="A63" s="52"/>
      <c r="B63" s="34" t="s">
        <v>53</v>
      </c>
      <c r="C63" s="16" t="s">
        <v>0</v>
      </c>
      <c r="D63" s="13"/>
      <c r="E63" s="22"/>
    </row>
    <row r="64" spans="1:5" x14ac:dyDescent="0.3">
      <c r="A64" s="52"/>
      <c r="B64" s="34" t="s">
        <v>54</v>
      </c>
      <c r="C64" s="16" t="s">
        <v>0</v>
      </c>
      <c r="D64" s="13"/>
      <c r="E64" s="22"/>
    </row>
    <row r="65" spans="1:5" x14ac:dyDescent="0.3">
      <c r="A65" s="52"/>
      <c r="B65" s="34" t="s">
        <v>6</v>
      </c>
      <c r="C65" s="16" t="s">
        <v>0</v>
      </c>
      <c r="D65" s="13"/>
      <c r="E65" s="22"/>
    </row>
    <row r="66" spans="1:5" x14ac:dyDescent="0.3">
      <c r="A66" s="52"/>
      <c r="B66" s="15"/>
      <c r="C66" s="16"/>
      <c r="D66" s="13"/>
      <c r="E66" s="22"/>
    </row>
    <row r="67" spans="1:5" x14ac:dyDescent="0.25">
      <c r="A67" s="52"/>
      <c r="B67" s="34" t="s">
        <v>55</v>
      </c>
      <c r="C67" s="28" t="s">
        <v>0</v>
      </c>
      <c r="D67" s="13"/>
      <c r="E67" s="22"/>
    </row>
    <row r="68" spans="1:5" x14ac:dyDescent="0.25">
      <c r="A68" s="52"/>
      <c r="B68" s="34" t="s">
        <v>78</v>
      </c>
      <c r="C68" s="28" t="s">
        <v>0</v>
      </c>
      <c r="D68" s="13"/>
      <c r="E68" s="22"/>
    </row>
    <row r="69" spans="1:5" x14ac:dyDescent="0.3">
      <c r="A69" s="43"/>
      <c r="B69" s="34" t="s">
        <v>56</v>
      </c>
      <c r="C69" s="16" t="s">
        <v>0</v>
      </c>
      <c r="D69" s="13"/>
      <c r="E69" s="22"/>
    </row>
    <row r="70" spans="1:5" x14ac:dyDescent="0.3">
      <c r="A70" s="43"/>
      <c r="B70" s="34" t="s">
        <v>3</v>
      </c>
      <c r="C70" s="16" t="s">
        <v>0</v>
      </c>
      <c r="D70" s="13"/>
      <c r="E70" s="22"/>
    </row>
    <row r="71" spans="1:5" x14ac:dyDescent="0.3">
      <c r="A71" s="43"/>
      <c r="B71" s="34"/>
      <c r="C71" s="16"/>
      <c r="D71" s="13"/>
      <c r="E71" s="22"/>
    </row>
    <row r="72" spans="1:5" x14ac:dyDescent="0.3">
      <c r="A72" s="16"/>
      <c r="B72" s="17" t="s">
        <v>101</v>
      </c>
      <c r="C72" s="16"/>
      <c r="D72" s="82"/>
      <c r="E72" s="22">
        <v>0</v>
      </c>
    </row>
    <row r="73" spans="1:5" x14ac:dyDescent="0.3">
      <c r="A73" s="16"/>
      <c r="B73" s="17"/>
      <c r="C73" s="16"/>
      <c r="D73" s="82"/>
      <c r="E73" s="23"/>
    </row>
    <row r="74" spans="1:5" x14ac:dyDescent="0.3">
      <c r="A74" s="16"/>
      <c r="B74" s="15" t="s">
        <v>1</v>
      </c>
      <c r="C74" s="16"/>
      <c r="D74" s="82"/>
      <c r="E74" s="22">
        <f>E72*20%</f>
        <v>0</v>
      </c>
    </row>
    <row r="75" spans="1:5" x14ac:dyDescent="0.3">
      <c r="A75" s="16"/>
      <c r="B75" s="17"/>
      <c r="C75" s="16"/>
      <c r="D75" s="82"/>
      <c r="E75" s="24"/>
    </row>
    <row r="76" spans="1:5" ht="15.75" thickBot="1" x14ac:dyDescent="0.35">
      <c r="A76" s="44"/>
      <c r="B76" s="25" t="s">
        <v>102</v>
      </c>
      <c r="C76" s="44"/>
      <c r="D76" s="83"/>
      <c r="E76" s="45">
        <f>SUM(E72:E75)</f>
        <v>0</v>
      </c>
    </row>
    <row r="77" spans="1:5" ht="15.75" thickBot="1" x14ac:dyDescent="0.35">
      <c r="A77" s="46"/>
      <c r="B77" s="21"/>
      <c r="C77" s="46"/>
      <c r="D77" s="84"/>
      <c r="E77" s="47"/>
    </row>
    <row r="78" spans="1:5" ht="36.75" thickTop="1" x14ac:dyDescent="0.3">
      <c r="A78" s="10"/>
      <c r="B78" s="85" t="s">
        <v>90</v>
      </c>
      <c r="C78" s="55"/>
      <c r="D78" s="39"/>
      <c r="E78" s="40"/>
    </row>
    <row r="79" spans="1:5" ht="15" customHeight="1" x14ac:dyDescent="0.3">
      <c r="A79" s="26"/>
      <c r="B79" s="15"/>
      <c r="C79" s="16"/>
      <c r="D79" s="13"/>
      <c r="E79" s="14"/>
    </row>
    <row r="80" spans="1:5" ht="15" customHeight="1" x14ac:dyDescent="0.3">
      <c r="A80" s="26"/>
      <c r="B80" s="35" t="s">
        <v>8</v>
      </c>
      <c r="C80" s="36" t="s">
        <v>0</v>
      </c>
      <c r="D80" s="13"/>
      <c r="E80" s="14"/>
    </row>
    <row r="81" spans="1:5" ht="15" customHeight="1" x14ac:dyDescent="0.3">
      <c r="A81" s="26"/>
      <c r="B81" s="35" t="s">
        <v>9</v>
      </c>
      <c r="C81" s="36" t="s">
        <v>0</v>
      </c>
      <c r="D81" s="13"/>
      <c r="E81" s="14"/>
    </row>
    <row r="82" spans="1:5" ht="15" customHeight="1" x14ac:dyDescent="0.3">
      <c r="A82" s="26"/>
      <c r="B82" s="35" t="s">
        <v>79</v>
      </c>
      <c r="C82" s="36" t="s">
        <v>0</v>
      </c>
      <c r="D82" s="13"/>
      <c r="E82" s="14"/>
    </row>
    <row r="83" spans="1:5" ht="15" customHeight="1" x14ac:dyDescent="0.3">
      <c r="A83" s="26"/>
      <c r="B83" s="35" t="s">
        <v>10</v>
      </c>
      <c r="C83" s="36" t="s">
        <v>0</v>
      </c>
      <c r="D83" s="13"/>
      <c r="E83" s="14"/>
    </row>
    <row r="84" spans="1:5" ht="15" customHeight="1" x14ac:dyDescent="0.3">
      <c r="A84" s="26"/>
      <c r="B84" s="15"/>
      <c r="C84" s="16"/>
      <c r="D84" s="13"/>
      <c r="E84" s="14"/>
    </row>
    <row r="85" spans="1:5" ht="15" customHeight="1" x14ac:dyDescent="0.3">
      <c r="A85" s="26"/>
      <c r="B85" s="37" t="s">
        <v>11</v>
      </c>
      <c r="C85" s="36"/>
      <c r="D85" s="13"/>
      <c r="E85" s="14"/>
    </row>
    <row r="86" spans="1:5" ht="15" customHeight="1" x14ac:dyDescent="0.3">
      <c r="A86" s="26"/>
      <c r="B86" s="35" t="s">
        <v>12</v>
      </c>
      <c r="C86" s="36">
        <v>1</v>
      </c>
      <c r="D86" s="13"/>
      <c r="E86" s="14"/>
    </row>
    <row r="87" spans="1:5" ht="15" customHeight="1" x14ac:dyDescent="0.3">
      <c r="A87" s="6"/>
      <c r="B87" s="35"/>
      <c r="C87" s="36"/>
      <c r="D87" s="13"/>
      <c r="E87" s="14"/>
    </row>
    <row r="88" spans="1:5" ht="15" customHeight="1" x14ac:dyDescent="0.3">
      <c r="A88" s="6"/>
      <c r="B88" s="37" t="s">
        <v>13</v>
      </c>
      <c r="C88" s="36"/>
      <c r="D88" s="13"/>
      <c r="E88" s="14"/>
    </row>
    <row r="89" spans="1:5" ht="15" customHeight="1" x14ac:dyDescent="0.3">
      <c r="A89" s="26"/>
      <c r="B89" s="35" t="s">
        <v>14</v>
      </c>
      <c r="C89" s="36">
        <v>10</v>
      </c>
      <c r="D89" s="13"/>
      <c r="E89" s="14"/>
    </row>
    <row r="90" spans="1:5" ht="15" customHeight="1" x14ac:dyDescent="0.3">
      <c r="A90" s="26"/>
      <c r="B90" s="35"/>
      <c r="C90" s="36"/>
      <c r="D90" s="13"/>
      <c r="E90" s="14"/>
    </row>
    <row r="91" spans="1:5" x14ac:dyDescent="0.3">
      <c r="A91" s="26"/>
      <c r="B91" s="37" t="s">
        <v>15</v>
      </c>
      <c r="C91" s="36"/>
      <c r="D91" s="41"/>
      <c r="E91" s="27"/>
    </row>
    <row r="92" spans="1:5" x14ac:dyDescent="0.3">
      <c r="A92" s="26"/>
      <c r="B92" s="35" t="s">
        <v>16</v>
      </c>
      <c r="C92" s="36">
        <v>1</v>
      </c>
      <c r="D92" s="41"/>
      <c r="E92" s="27"/>
    </row>
    <row r="93" spans="1:5" ht="15" customHeight="1" x14ac:dyDescent="0.3">
      <c r="A93" s="26"/>
      <c r="B93" s="35" t="s">
        <v>17</v>
      </c>
      <c r="C93" s="36">
        <v>3</v>
      </c>
      <c r="D93" s="13"/>
      <c r="E93" s="14"/>
    </row>
    <row r="94" spans="1:5" ht="15" customHeight="1" x14ac:dyDescent="0.3">
      <c r="A94" s="26"/>
      <c r="B94" s="35"/>
      <c r="C94" s="36"/>
      <c r="D94" s="13"/>
      <c r="E94" s="14"/>
    </row>
    <row r="95" spans="1:5" ht="15" customHeight="1" x14ac:dyDescent="0.3">
      <c r="A95" s="26"/>
      <c r="B95" s="37" t="s">
        <v>15</v>
      </c>
      <c r="C95" s="36"/>
      <c r="D95" s="13"/>
      <c r="E95" s="14"/>
    </row>
    <row r="96" spans="1:5" ht="15" customHeight="1" x14ac:dyDescent="0.3">
      <c r="A96" s="26"/>
      <c r="B96" s="35" t="s">
        <v>80</v>
      </c>
      <c r="C96" s="36"/>
      <c r="D96" s="13"/>
      <c r="E96" s="14"/>
    </row>
    <row r="97" spans="1:5" ht="15" customHeight="1" x14ac:dyDescent="0.3">
      <c r="A97" s="26"/>
      <c r="B97" s="35"/>
      <c r="C97" s="36"/>
      <c r="D97" s="13"/>
      <c r="E97" s="14"/>
    </row>
    <row r="98" spans="1:5" ht="15" customHeight="1" x14ac:dyDescent="0.3">
      <c r="A98" s="26"/>
      <c r="B98" s="37" t="s">
        <v>18</v>
      </c>
      <c r="C98" s="36"/>
      <c r="D98" s="13"/>
      <c r="E98" s="14"/>
    </row>
    <row r="99" spans="1:5" ht="15" customHeight="1" x14ac:dyDescent="0.3">
      <c r="A99" s="26"/>
      <c r="B99" s="35" t="s">
        <v>19</v>
      </c>
      <c r="C99" s="36">
        <v>2</v>
      </c>
      <c r="D99" s="13"/>
      <c r="E99" s="14"/>
    </row>
    <row r="100" spans="1:5" ht="15" customHeight="1" x14ac:dyDescent="0.3">
      <c r="A100" s="26"/>
      <c r="B100" s="35" t="s">
        <v>81</v>
      </c>
      <c r="C100" s="36">
        <v>2</v>
      </c>
      <c r="D100" s="13"/>
      <c r="E100" s="14"/>
    </row>
    <row r="101" spans="1:5" ht="15" customHeight="1" x14ac:dyDescent="0.3">
      <c r="A101" s="26"/>
      <c r="B101" s="35"/>
      <c r="C101" s="36"/>
      <c r="D101" s="13"/>
      <c r="E101" s="14"/>
    </row>
    <row r="102" spans="1:5" ht="15" customHeight="1" x14ac:dyDescent="0.3">
      <c r="A102" s="6"/>
      <c r="B102" s="37" t="s">
        <v>20</v>
      </c>
      <c r="C102" s="36"/>
      <c r="D102" s="13"/>
      <c r="E102" s="14"/>
    </row>
    <row r="103" spans="1:5" ht="15" customHeight="1" x14ac:dyDescent="0.3">
      <c r="A103" s="6"/>
      <c r="B103" s="35" t="s">
        <v>21</v>
      </c>
      <c r="C103" s="36">
        <v>5</v>
      </c>
      <c r="D103" s="13"/>
      <c r="E103" s="14"/>
    </row>
    <row r="104" spans="1:5" ht="15" customHeight="1" x14ac:dyDescent="0.3">
      <c r="A104" s="26"/>
      <c r="B104" s="35"/>
      <c r="C104" s="36"/>
      <c r="D104" s="29"/>
      <c r="E104" s="27"/>
    </row>
    <row r="105" spans="1:5" ht="15" customHeight="1" x14ac:dyDescent="0.3">
      <c r="A105" s="6"/>
      <c r="B105" s="35" t="s">
        <v>22</v>
      </c>
      <c r="C105" s="36" t="s">
        <v>82</v>
      </c>
      <c r="D105" s="13"/>
      <c r="E105" s="14"/>
    </row>
    <row r="106" spans="1:5" ht="15" customHeight="1" x14ac:dyDescent="0.3">
      <c r="A106" s="6"/>
      <c r="B106" s="35"/>
      <c r="C106" s="36"/>
      <c r="D106" s="13"/>
      <c r="E106" s="14"/>
    </row>
    <row r="107" spans="1:5" ht="15" customHeight="1" x14ac:dyDescent="0.3">
      <c r="A107" s="6"/>
      <c r="B107" s="35" t="s">
        <v>23</v>
      </c>
      <c r="C107" s="36" t="s">
        <v>0</v>
      </c>
      <c r="D107" s="13"/>
      <c r="E107" s="14"/>
    </row>
    <row r="108" spans="1:5" ht="15" customHeight="1" x14ac:dyDescent="0.3">
      <c r="A108" s="6"/>
      <c r="B108" s="35"/>
      <c r="C108" s="36"/>
      <c r="D108" s="13"/>
      <c r="E108" s="14"/>
    </row>
    <row r="109" spans="1:5" ht="15" customHeight="1" x14ac:dyDescent="0.3">
      <c r="A109" s="6"/>
      <c r="B109" s="35" t="s">
        <v>24</v>
      </c>
      <c r="C109" s="36" t="s">
        <v>0</v>
      </c>
      <c r="D109" s="13"/>
      <c r="E109" s="14"/>
    </row>
    <row r="110" spans="1:5" ht="15" customHeight="1" x14ac:dyDescent="0.3">
      <c r="A110" s="6"/>
      <c r="B110" s="35"/>
      <c r="C110" s="36"/>
      <c r="D110" s="13"/>
      <c r="E110" s="14"/>
    </row>
    <row r="111" spans="1:5" ht="15" customHeight="1" x14ac:dyDescent="0.3">
      <c r="A111" s="6"/>
      <c r="B111" s="35" t="s">
        <v>25</v>
      </c>
      <c r="C111" s="36" t="s">
        <v>83</v>
      </c>
      <c r="D111" s="13"/>
      <c r="E111" s="14"/>
    </row>
    <row r="112" spans="1:5" ht="15" customHeight="1" x14ac:dyDescent="0.3">
      <c r="A112" s="6"/>
      <c r="B112" s="35"/>
      <c r="C112" s="36"/>
      <c r="D112" s="13"/>
      <c r="E112" s="14"/>
    </row>
    <row r="113" spans="1:5" ht="15" customHeight="1" x14ac:dyDescent="0.3">
      <c r="A113" s="6"/>
      <c r="B113" s="35" t="s">
        <v>26</v>
      </c>
      <c r="C113" s="36" t="s">
        <v>0</v>
      </c>
      <c r="D113" s="13"/>
      <c r="E113" s="14"/>
    </row>
    <row r="114" spans="1:5" ht="15" customHeight="1" x14ac:dyDescent="0.3">
      <c r="A114" s="6"/>
      <c r="B114" s="35"/>
      <c r="C114" s="36"/>
      <c r="D114" s="13"/>
      <c r="E114" s="14"/>
    </row>
    <row r="115" spans="1:5" ht="15" customHeight="1" x14ac:dyDescent="0.3">
      <c r="A115" s="6"/>
      <c r="B115" s="35" t="s">
        <v>27</v>
      </c>
      <c r="C115" s="36">
        <v>15</v>
      </c>
      <c r="D115" s="13"/>
      <c r="E115" s="14"/>
    </row>
    <row r="116" spans="1:5" ht="15" customHeight="1" x14ac:dyDescent="0.3">
      <c r="A116" s="6"/>
      <c r="B116" s="35"/>
      <c r="C116" s="36"/>
      <c r="D116" s="13"/>
      <c r="E116" s="14"/>
    </row>
    <row r="117" spans="1:5" ht="15" customHeight="1" x14ac:dyDescent="0.3">
      <c r="A117" s="6"/>
      <c r="B117" s="35" t="s">
        <v>2</v>
      </c>
      <c r="C117" s="36">
        <v>2</v>
      </c>
      <c r="D117" s="13"/>
      <c r="E117" s="14"/>
    </row>
    <row r="118" spans="1:5" ht="15" customHeight="1" x14ac:dyDescent="0.3">
      <c r="A118" s="6"/>
      <c r="B118" s="35"/>
      <c r="C118" s="36"/>
      <c r="D118" s="13"/>
      <c r="E118" s="14"/>
    </row>
    <row r="119" spans="1:5" ht="15" customHeight="1" x14ac:dyDescent="0.3">
      <c r="A119" s="6"/>
      <c r="B119" s="35" t="s">
        <v>84</v>
      </c>
      <c r="C119" s="36" t="s">
        <v>85</v>
      </c>
      <c r="D119" s="13"/>
      <c r="E119" s="14"/>
    </row>
    <row r="120" spans="1:5" ht="15" customHeight="1" x14ac:dyDescent="0.3">
      <c r="A120" s="6"/>
      <c r="B120" s="35"/>
      <c r="C120" s="36"/>
      <c r="D120" s="13"/>
      <c r="E120" s="14">
        <f>C120*D120</f>
        <v>0</v>
      </c>
    </row>
    <row r="121" spans="1:5" ht="15" customHeight="1" thickBot="1" x14ac:dyDescent="0.35">
      <c r="A121" s="3"/>
      <c r="B121" s="48" t="s">
        <v>28</v>
      </c>
      <c r="C121" s="49" t="s">
        <v>0</v>
      </c>
      <c r="D121" s="18"/>
      <c r="E121" s="19"/>
    </row>
    <row r="122" spans="1:5" ht="15" customHeight="1" thickTop="1" x14ac:dyDescent="0.3">
      <c r="A122" s="1"/>
      <c r="B122" s="56"/>
      <c r="C122" s="50"/>
      <c r="D122" s="39"/>
      <c r="E122" s="40">
        <f>C122*D122</f>
        <v>0</v>
      </c>
    </row>
    <row r="123" spans="1:5" x14ac:dyDescent="0.3">
      <c r="A123" s="26"/>
      <c r="B123" s="57" t="s">
        <v>29</v>
      </c>
      <c r="C123" s="36" t="s">
        <v>0</v>
      </c>
      <c r="D123" s="41"/>
      <c r="E123" s="33"/>
    </row>
    <row r="124" spans="1:5" x14ac:dyDescent="0.3">
      <c r="A124" s="26"/>
      <c r="B124" s="57"/>
      <c r="C124" s="36"/>
      <c r="D124" s="41"/>
      <c r="E124" s="33"/>
    </row>
    <row r="125" spans="1:5" ht="15" customHeight="1" x14ac:dyDescent="0.3">
      <c r="A125" s="6"/>
      <c r="B125" s="58" t="s">
        <v>30</v>
      </c>
      <c r="C125" s="38" t="s">
        <v>0</v>
      </c>
      <c r="D125" s="13"/>
      <c r="E125" s="14"/>
    </row>
    <row r="126" spans="1:5" ht="15" customHeight="1" x14ac:dyDescent="0.3">
      <c r="A126" s="6"/>
      <c r="B126" s="12"/>
      <c r="C126" s="16"/>
      <c r="D126" s="13"/>
      <c r="E126" s="14"/>
    </row>
    <row r="127" spans="1:5" ht="15" customHeight="1" x14ac:dyDescent="0.3">
      <c r="A127" s="6"/>
      <c r="B127" s="20" t="s">
        <v>103</v>
      </c>
      <c r="C127" s="16"/>
      <c r="D127" s="82"/>
      <c r="E127" s="22">
        <f>SUM(E80:E126)</f>
        <v>0</v>
      </c>
    </row>
    <row r="128" spans="1:5" ht="15" customHeight="1" x14ac:dyDescent="0.3">
      <c r="A128" s="6"/>
      <c r="B128" s="20"/>
      <c r="C128" s="16"/>
      <c r="D128" s="82"/>
      <c r="E128" s="23"/>
    </row>
    <row r="129" spans="1:5" ht="15" customHeight="1" x14ac:dyDescent="0.3">
      <c r="A129" s="6"/>
      <c r="B129" s="12" t="s">
        <v>1</v>
      </c>
      <c r="C129" s="16"/>
      <c r="D129" s="82"/>
      <c r="E129" s="22">
        <f>E127*20%</f>
        <v>0</v>
      </c>
    </row>
    <row r="130" spans="1:5" ht="15" customHeight="1" x14ac:dyDescent="0.3">
      <c r="A130" s="6"/>
      <c r="B130" s="20"/>
      <c r="C130" s="16"/>
      <c r="D130" s="82"/>
      <c r="E130" s="24"/>
    </row>
    <row r="131" spans="1:5" ht="15" customHeight="1" x14ac:dyDescent="0.3">
      <c r="A131" s="6"/>
      <c r="B131" s="20" t="s">
        <v>104</v>
      </c>
      <c r="C131" s="16"/>
      <c r="D131" s="82"/>
      <c r="E131" s="22">
        <f>SUM(E127:E130)</f>
        <v>0</v>
      </c>
    </row>
    <row r="132" spans="1:5" ht="15" customHeight="1" x14ac:dyDescent="0.3">
      <c r="A132" s="6"/>
      <c r="B132" s="12"/>
      <c r="C132" s="16"/>
      <c r="D132" s="13"/>
      <c r="E132" s="14"/>
    </row>
    <row r="133" spans="1:5" ht="15" customHeight="1" thickBot="1" x14ac:dyDescent="0.35">
      <c r="A133" s="3"/>
      <c r="B133" s="42"/>
      <c r="C133" s="59"/>
      <c r="D133" s="18"/>
      <c r="E133" s="19"/>
    </row>
    <row r="134" spans="1:5" ht="38.25" customHeight="1" thickTop="1" x14ac:dyDescent="0.3">
      <c r="A134" s="10"/>
      <c r="B134" s="86" t="s">
        <v>91</v>
      </c>
      <c r="C134" s="55"/>
      <c r="D134" s="39"/>
      <c r="E134" s="40"/>
    </row>
    <row r="135" spans="1:5" ht="15" customHeight="1" x14ac:dyDescent="0.3">
      <c r="A135" s="26"/>
      <c r="B135" s="12"/>
      <c r="C135" s="16"/>
      <c r="D135" s="13"/>
      <c r="E135" s="14"/>
    </row>
    <row r="136" spans="1:5" ht="15" customHeight="1" x14ac:dyDescent="0.3">
      <c r="A136" s="6">
        <v>1</v>
      </c>
      <c r="B136" s="12" t="s">
        <v>38</v>
      </c>
      <c r="C136" s="16">
        <v>8</v>
      </c>
      <c r="D136" s="13"/>
      <c r="E136" s="14"/>
    </row>
    <row r="137" spans="1:5" ht="15" customHeight="1" x14ac:dyDescent="0.3">
      <c r="A137" s="6"/>
      <c r="B137" s="12"/>
      <c r="C137" s="16"/>
      <c r="D137" s="13"/>
      <c r="E137" s="14"/>
    </row>
    <row r="138" spans="1:5" ht="15" customHeight="1" x14ac:dyDescent="0.3">
      <c r="A138" s="6">
        <v>2</v>
      </c>
      <c r="B138" s="12" t="s">
        <v>86</v>
      </c>
      <c r="C138" s="16">
        <v>28</v>
      </c>
      <c r="D138" s="13"/>
      <c r="E138" s="14"/>
    </row>
    <row r="139" spans="1:5" ht="15" customHeight="1" x14ac:dyDescent="0.3">
      <c r="A139" s="6"/>
      <c r="B139" s="12"/>
      <c r="C139" s="16"/>
      <c r="D139" s="13"/>
      <c r="E139" s="14"/>
    </row>
    <row r="140" spans="1:5" ht="15" customHeight="1" x14ac:dyDescent="0.3">
      <c r="A140" s="6">
        <v>3</v>
      </c>
      <c r="B140" s="12" t="s">
        <v>87</v>
      </c>
      <c r="C140" s="16">
        <v>5</v>
      </c>
      <c r="D140" s="13"/>
      <c r="E140" s="14"/>
    </row>
    <row r="141" spans="1:5" ht="15" customHeight="1" x14ac:dyDescent="0.3">
      <c r="A141" s="6"/>
      <c r="B141" s="12"/>
      <c r="C141" s="16"/>
      <c r="D141" s="13"/>
      <c r="E141" s="14"/>
    </row>
    <row r="142" spans="1:5" ht="15" customHeight="1" x14ac:dyDescent="0.3">
      <c r="A142" s="6">
        <v>4</v>
      </c>
      <c r="B142" s="12" t="s">
        <v>88</v>
      </c>
      <c r="C142" s="28">
        <v>2</v>
      </c>
      <c r="D142" s="13"/>
      <c r="E142" s="14"/>
    </row>
    <row r="143" spans="1:5" ht="15" customHeight="1" x14ac:dyDescent="0.3">
      <c r="A143" s="6"/>
      <c r="B143" s="12"/>
      <c r="C143" s="28"/>
      <c r="D143" s="13"/>
      <c r="E143" s="14"/>
    </row>
    <row r="144" spans="1:5" ht="15" customHeight="1" x14ac:dyDescent="0.3">
      <c r="A144" s="6"/>
      <c r="B144" s="20" t="s">
        <v>105</v>
      </c>
      <c r="C144" s="16"/>
      <c r="D144" s="82"/>
      <c r="E144" s="22">
        <f>SUM(E136:E143)</f>
        <v>0</v>
      </c>
    </row>
    <row r="145" spans="1:5" ht="15" customHeight="1" x14ac:dyDescent="0.3">
      <c r="A145" s="6"/>
      <c r="B145" s="20"/>
      <c r="C145" s="16"/>
      <c r="D145" s="82"/>
      <c r="E145" s="23"/>
    </row>
    <row r="146" spans="1:5" ht="15" customHeight="1" x14ac:dyDescent="0.3">
      <c r="A146" s="6"/>
      <c r="B146" s="12" t="s">
        <v>1</v>
      </c>
      <c r="C146" s="16"/>
      <c r="D146" s="82"/>
      <c r="E146" s="22">
        <f>E144*20%</f>
        <v>0</v>
      </c>
    </row>
    <row r="147" spans="1:5" ht="15" customHeight="1" x14ac:dyDescent="0.3">
      <c r="A147" s="6"/>
      <c r="B147" s="20"/>
      <c r="C147" s="16"/>
      <c r="D147" s="82"/>
      <c r="E147" s="24"/>
    </row>
    <row r="148" spans="1:5" ht="15" customHeight="1" x14ac:dyDescent="0.3">
      <c r="A148" s="6"/>
      <c r="B148" s="20" t="s">
        <v>106</v>
      </c>
      <c r="C148" s="16"/>
      <c r="D148" s="82"/>
      <c r="E148" s="22">
        <f>SUM(E144:E147)</f>
        <v>0</v>
      </c>
    </row>
    <row r="149" spans="1:5" ht="15" customHeight="1" thickBot="1" x14ac:dyDescent="0.35">
      <c r="A149" s="3"/>
      <c r="B149" s="42"/>
      <c r="C149" s="59"/>
      <c r="D149" s="18"/>
      <c r="E149" s="19"/>
    </row>
    <row r="150" spans="1:5" ht="15.75" thickTop="1" x14ac:dyDescent="0.3"/>
  </sheetData>
  <dataConsolidate/>
  <mergeCells count="3">
    <mergeCell ref="A2:E2"/>
    <mergeCell ref="A3:E3"/>
    <mergeCell ref="A4:E4"/>
  </mergeCells>
  <pageMargins left="0.55118110236220474" right="0.35433070866141736" top="0.98425196850393704" bottom="0.98425196850393704" header="0.51181102362204722" footer="0.31496062992125984"/>
  <pageSetup paperSize="9" firstPageNumber="5" orientation="portrait" useFirstPageNumber="1" horizontalDpi="4294967293" r:id="rId1"/>
  <headerFooter alignWithMargins="0">
    <oddHeader>&amp;L&amp;8REHABILITATION ET MISE AUX NORMES DU MESS BÂTIMENT 025 – QUARTIER VALMY
12EME REGIMENT DES CUIRASSIERS – OLIVET – 45</oddHeader>
    <oddFooter>&amp;CATEC ingénierie
52 Grande Rue
78240 Chambourcy&amp;R&amp;8Page &amp;P</oddFooter>
  </headerFooter>
  <rowBreaks count="3" manualBreakCount="3">
    <brk id="43" max="6" man="1"/>
    <brk id="76" max="16383" man="1"/>
    <brk id="1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9"/>
  <sheetViews>
    <sheetView workbookViewId="0">
      <selection activeCell="A15" sqref="A15"/>
    </sheetView>
  </sheetViews>
  <sheetFormatPr baseColWidth="10" defaultRowHeight="14.25" x14ac:dyDescent="0.2"/>
  <cols>
    <col min="1" max="1" width="57.625" customWidth="1"/>
    <col min="2" max="2" width="23.875" style="95" customWidth="1"/>
  </cols>
  <sheetData>
    <row r="2" spans="1:2" x14ac:dyDescent="0.2">
      <c r="A2" s="105" t="s">
        <v>92</v>
      </c>
      <c r="B2" s="87" t="s">
        <v>93</v>
      </c>
    </row>
    <row r="3" spans="1:2" x14ac:dyDescent="0.2">
      <c r="A3" s="106"/>
      <c r="B3" s="88" t="s">
        <v>94</v>
      </c>
    </row>
    <row r="4" spans="1:2" x14ac:dyDescent="0.2">
      <c r="A4" s="89" t="s">
        <v>98</v>
      </c>
      <c r="B4" s="90">
        <f>'Lot 04 - ST17-18-19'!E72</f>
        <v>0</v>
      </c>
    </row>
    <row r="5" spans="1:2" x14ac:dyDescent="0.2">
      <c r="A5" s="89" t="s">
        <v>100</v>
      </c>
      <c r="B5" s="90">
        <f>'Lot 04 - ST17-18-19'!E127</f>
        <v>0</v>
      </c>
    </row>
    <row r="6" spans="1:2" x14ac:dyDescent="0.2">
      <c r="A6" s="89" t="s">
        <v>99</v>
      </c>
      <c r="B6" s="90">
        <f>'Lot 04 - ST17-18-19'!E144</f>
        <v>0</v>
      </c>
    </row>
    <row r="7" spans="1:2" x14ac:dyDescent="0.2">
      <c r="A7" s="91" t="s">
        <v>95</v>
      </c>
      <c r="B7" s="90">
        <f>SUM(B4:B6)</f>
        <v>0</v>
      </c>
    </row>
    <row r="8" spans="1:2" ht="15" x14ac:dyDescent="0.25">
      <c r="A8" s="92" t="s">
        <v>96</v>
      </c>
      <c r="B8" s="90">
        <f>+B7*0.2</f>
        <v>0</v>
      </c>
    </row>
    <row r="9" spans="1:2" x14ac:dyDescent="0.2">
      <c r="A9" s="93" t="s">
        <v>97</v>
      </c>
      <c r="B9" s="94">
        <f>+B8+B7</f>
        <v>0</v>
      </c>
    </row>
  </sheetData>
  <mergeCells count="1">
    <mergeCell ref="A2:A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 04 - ST17-18-19</vt:lpstr>
      <vt:lpstr>Lot 04 - Récapitulatif</vt:lpstr>
      <vt:lpstr>'Lot 04 - ST17-18-19'!I</vt:lpstr>
      <vt:lpstr>'Lot 04 - ST17-18-19'!II</vt:lpstr>
      <vt:lpstr>'Lot 04 - ST17-18-19'!III</vt:lpstr>
      <vt:lpstr>'Lot 04 - ST17-18-19'!Zone_d_impression</vt:lpstr>
    </vt:vector>
  </TitlesOfParts>
  <Company>PEB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Brégand Trinquet</dc:creator>
  <cp:lastModifiedBy>thierry DEKEMEL</cp:lastModifiedBy>
  <cp:lastPrinted>2025-06-19T09:35:47Z</cp:lastPrinted>
  <dcterms:created xsi:type="dcterms:W3CDTF">1999-06-30T11:19:15Z</dcterms:created>
  <dcterms:modified xsi:type="dcterms:W3CDTF">2025-06-27T10:20:58Z</dcterms:modified>
</cp:coreProperties>
</file>